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D50" i="1" l="1"/>
  <c r="C50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6" i="1"/>
  <c r="F50" i="1" l="1"/>
  <c r="E50" i="1"/>
</calcChain>
</file>

<file path=xl/sharedStrings.xml><?xml version="1.0" encoding="utf-8"?>
<sst xmlns="http://schemas.openxmlformats.org/spreadsheetml/2006/main" count="103" uniqueCount="102">
  <si>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</si>
  <si>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</si>
  <si>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</si>
  <si>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</si>
  <si>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</si>
  <si>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</si>
  <si>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</si>
  <si>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</si>
  <si>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</si>
  <si>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</si>
  <si>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</si>
  <si>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</si>
  <si>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</si>
  <si>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</si>
  <si>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</si>
  <si>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</si>
  <si>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</si>
  <si>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</si>
  <si>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</si>
  <si>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</si>
  <si>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</si>
  <si>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</si>
  <si>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</si>
  <si>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</si>
  <si>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</si>
  <si>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</si>
  <si>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</si>
  <si>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</si>
  <si>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</si>
  <si>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</si>
  <si>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</si>
  <si>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</si>
  <si>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</si>
  <si>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</si>
  <si>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</si>
  <si>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</si>
  <si>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</si>
  <si>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</si>
  <si>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</si>
  <si>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</si>
  <si>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</si>
  <si>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</si>
  <si>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</si>
  <si>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</si>
  <si>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</si>
  <si>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</si>
  <si>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</si>
  <si>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</si>
  <si>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</si>
  <si>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</si>
  <si>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</si>
  <si>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</si>
  <si>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</si>
  <si>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</si>
  <si>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</si>
  <si>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</si>
  <si>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</si>
  <si>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</si>
  <si>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</si>
  <si>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</si>
  <si>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</si>
  <si>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</si>
  <si>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</si>
  <si>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</si>
  <si>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</si>
  <si>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</si>
  <si>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</si>
  <si>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</si>
  <si>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</si>
  <si>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123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</si>
  <si>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</si>
  <si>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</si>
  <si>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</si>
  <si>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</si>
  <si>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</si>
  <si>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</si>
  <si>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Иные выплаты государственных (муниципальных) органов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</si>
  <si>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</si>
  <si>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</si>
  <si>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</si>
  <si>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623</t>
  </si>
  <si>
    <t>Гранты в форме субсидии автономным учреждениям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</si>
  <si>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</si>
  <si>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</si>
  <si>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</si>
  <si>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</si>
  <si>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</si>
  <si>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</si>
  <si>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</si>
  <si>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615</t>
  </si>
  <si>
    <t>625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</si>
  <si>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</si>
  <si>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</si>
  <si>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</si>
  <si>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</si>
  <si>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</si>
  <si>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Т.А. Новоселова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</si>
  <si>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</si>
  <si>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</si>
  <si>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Исполнитель: Малинина Светлана Сергеевна</t>
  </si>
  <si>
    <t>на 01.12.2023</t>
  </si>
  <si>
    <t>Приложение к сведениям об исполнении бюджета  района
по состоянию на 01.12.2023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</si>
</sst>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,##0.0"/>
    <numFmt numFmtId="166" formatCode="?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  <numFmt numFmtId="169" formatCode="_(* #,##0.00_);_(* \(#,##0.00\);_(* &quot;-&quot;??_);_(@_)"/>
    <numFmt numFmtId="170" formatCode="_(* #,##0_);_(* \(#,##0\);_(* &quot;-&quot;_);_(@_)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9"/>
  <sheetViews>
    <sheetView showGridLines="0" tabSelected="1" workbookViewId="0">
      <selection activeCell="G7" sqref="G7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5" style="7" customWidth="1"/>
    <col min="4" max="4" width="13.5703125" style="8" customWidth="1"/>
    <col min="5" max="5" width="13.7109375" style="21" customWidth="1"/>
    <col min="6" max="6" width="13.28515625" style="21" customWidth="1"/>
    <col min="7" max="7" width="16.5703125" customWidth="1"/>
    <col min="8" max="9" width="9.140625" customWidth="1"/>
  </cols>
  <sheetData>
    <row r="1" spans="1:6" ht="36.75" customHeight="1" x14ac:dyDescent="0.2">
      <c r="C1" s="42" t="s">
        <v>101</v>
      </c>
      <c r="D1" s="43"/>
      <c r="E1" s="43"/>
      <c r="F1" s="43"/>
    </row>
    <row r="2" spans="1:6" ht="24" customHeight="1" x14ac:dyDescent="0.25">
      <c r="A2" s="41" t="s">
        <v>47</v>
      </c>
      <c r="B2" s="41"/>
      <c r="C2" s="41"/>
      <c r="D2" s="41"/>
      <c r="E2" s="41"/>
      <c r="F2" s="41"/>
    </row>
    <row r="3" spans="1:6" ht="19.5" customHeight="1" x14ac:dyDescent="0.25">
      <c r="A3" s="41" t="s">
        <v>100</v>
      </c>
      <c r="B3" s="41"/>
      <c r="C3" s="41"/>
      <c r="D3" s="41"/>
      <c r="E3" s="41"/>
      <c r="F3" s="41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20" t="s">
        <v>0</v>
      </c>
      <c r="B5" s="20" t="s">
        <v>1</v>
      </c>
      <c r="C5" s="20" t="s">
        <v>48</v>
      </c>
      <c r="D5" s="26" t="s">
        <v>49</v>
      </c>
      <c r="E5" s="27" t="s">
        <v>52</v>
      </c>
      <c r="F5" s="27" t="s">
        <v>51</v>
      </c>
    </row>
    <row r="6" spans="1:6" s="1" customFormat="1" ht="49.5" customHeight="1" x14ac:dyDescent="0.2">
      <c r="A6" s="33" t="s">
        <v>2</v>
      </c>
      <c r="B6" s="34" t="s">
        <v>3</v>
      </c>
      <c r="C6" s="40">
        <v>610160.32999999996</v>
      </c>
      <c r="D6" s="40">
        <v>505199.91</v>
      </c>
      <c r="E6" s="37">
        <f>D6-C6</f>
        <v>-104960.41999999998</v>
      </c>
      <c r="F6" s="18">
        <f>D6/C6*100</f>
        <v>82.797895104062235</v>
      </c>
    </row>
    <row r="7" spans="1:6" s="6" customFormat="1" ht="15.75" x14ac:dyDescent="0.2">
      <c r="A7" s="20" t="s">
        <v>4</v>
      </c>
      <c r="B7" s="35" t="s">
        <v>5</v>
      </c>
      <c r="C7" s="39">
        <v>138160.04999999999</v>
      </c>
      <c r="D7" s="39">
        <v>112870.57</v>
      </c>
      <c r="E7" s="38">
        <f t="shared" ref="E7:E49" si="0">D7-C7</f>
        <v>-25289.479999999981</v>
      </c>
      <c r="F7" s="19">
        <f t="shared" ref="F7:F49" si="1">D7/C7*100</f>
        <v>81.695519073711992</v>
      </c>
    </row>
    <row r="8" spans="1:6" s="6" customFormat="1" ht="15.75" x14ac:dyDescent="0.2">
      <c r="A8" s="20" t="s">
        <v>6</v>
      </c>
      <c r="B8" s="35" t="s">
        <v>7</v>
      </c>
      <c r="C8" s="39">
        <v>4266.75</v>
      </c>
      <c r="D8" s="39">
        <v>3495.43</v>
      </c>
      <c r="E8" s="38">
        <f t="shared" si="0"/>
        <v>-771.32000000000016</v>
      </c>
      <c r="F8" s="19">
        <f t="shared" si="1"/>
        <v>81.922540575379386</v>
      </c>
    </row>
    <row r="9" spans="1:6" s="6" customFormat="1" ht="15.75" x14ac:dyDescent="0.2">
      <c r="A9" s="20" t="s">
        <v>8</v>
      </c>
      <c r="B9" s="35" t="s">
        <v>75</v>
      </c>
      <c r="C9" s="39">
        <v>192.1</v>
      </c>
      <c r="D9" s="39">
        <v>129.6</v>
      </c>
      <c r="E9" s="38">
        <f t="shared" si="0"/>
        <v>-62.5</v>
      </c>
      <c r="F9" s="19">
        <f t="shared" si="1"/>
        <v>67.464862051015089</v>
      </c>
    </row>
    <row r="10" spans="1:6" s="6" customFormat="1" ht="34.5" customHeight="1" x14ac:dyDescent="0.2">
      <c r="A10" s="20" t="s">
        <v>9</v>
      </c>
      <c r="B10" s="35" t="s">
        <v>10</v>
      </c>
      <c r="C10" s="39">
        <v>41536.01</v>
      </c>
      <c r="D10" s="39">
        <v>33028.800000000003</v>
      </c>
      <c r="E10" s="38">
        <f t="shared" si="0"/>
        <v>-8507.2099999999991</v>
      </c>
      <c r="F10" s="19">
        <f t="shared" si="1"/>
        <v>79.518470840121623</v>
      </c>
    </row>
    <row r="11" spans="1:6" s="6" customFormat="1" ht="15.75" x14ac:dyDescent="0.2">
      <c r="A11" s="20" t="s">
        <v>11</v>
      </c>
      <c r="B11" s="35" t="s">
        <v>12</v>
      </c>
      <c r="C11" s="39">
        <v>321805.87</v>
      </c>
      <c r="D11" s="39">
        <v>272243.03999999998</v>
      </c>
      <c r="E11" s="38">
        <f t="shared" si="0"/>
        <v>-49562.830000000016</v>
      </c>
      <c r="F11" s="19">
        <f t="shared" si="1"/>
        <v>84.598531406527783</v>
      </c>
    </row>
    <row r="12" spans="1:6" s="6" customFormat="1" ht="31.5" x14ac:dyDescent="0.2">
      <c r="A12" s="20" t="s">
        <v>13</v>
      </c>
      <c r="B12" s="35" t="s">
        <v>14</v>
      </c>
      <c r="C12" s="39">
        <v>10494.82</v>
      </c>
      <c r="D12" s="39">
        <v>7400.22</v>
      </c>
      <c r="E12" s="38">
        <f t="shared" si="0"/>
        <v>-3094.5999999999995</v>
      </c>
      <c r="F12" s="19">
        <f t="shared" si="1"/>
        <v>70.513072163219576</v>
      </c>
    </row>
    <row r="13" spans="1:6" s="6" customFormat="1" ht="19.5" customHeight="1" x14ac:dyDescent="0.2">
      <c r="A13" s="20" t="s">
        <v>69</v>
      </c>
      <c r="B13" s="35" t="s">
        <v>76</v>
      </c>
      <c r="C13" s="39">
        <v>1465.05</v>
      </c>
      <c r="D13" s="39">
        <v>0</v>
      </c>
      <c r="E13" s="38">
        <f t="shared" si="0"/>
        <v>-1465.05</v>
      </c>
      <c r="F13" s="19">
        <f t="shared" si="1"/>
        <v>0</v>
      </c>
    </row>
    <row r="14" spans="1:6" s="6" customFormat="1" ht="47.25" x14ac:dyDescent="0.2">
      <c r="A14" s="20" t="s">
        <v>15</v>
      </c>
      <c r="B14" s="35" t="s">
        <v>16</v>
      </c>
      <c r="C14" s="39">
        <v>92239.69</v>
      </c>
      <c r="D14" s="39">
        <v>76032.25</v>
      </c>
      <c r="E14" s="38">
        <f t="shared" si="0"/>
        <v>-16207.440000000002</v>
      </c>
      <c r="F14" s="19">
        <f t="shared" si="1"/>
        <v>82.428995587474333</v>
      </c>
    </row>
    <row r="15" spans="1:6" s="1" customFormat="1" ht="32.25" customHeight="1" x14ac:dyDescent="0.2">
      <c r="A15" s="33" t="s">
        <v>17</v>
      </c>
      <c r="B15" s="34" t="s">
        <v>18</v>
      </c>
      <c r="C15" s="40">
        <v>486203.04</v>
      </c>
      <c r="D15" s="40">
        <v>342791.06</v>
      </c>
      <c r="E15" s="37">
        <f t="shared" si="0"/>
        <v>-143411.97999999998</v>
      </c>
      <c r="F15" s="18">
        <f t="shared" si="1"/>
        <v>70.503685044832295</v>
      </c>
    </row>
    <row r="16" spans="1:6" s="6" customFormat="1" ht="31.5" x14ac:dyDescent="0.2">
      <c r="A16" s="20" t="s">
        <v>19</v>
      </c>
      <c r="B16" s="35" t="s">
        <v>79</v>
      </c>
      <c r="C16" s="39">
        <v>108107.92</v>
      </c>
      <c r="D16" s="39">
        <v>70270.48</v>
      </c>
      <c r="E16" s="38">
        <f t="shared" si="0"/>
        <v>-37837.440000000002</v>
      </c>
      <c r="F16" s="19">
        <f t="shared" si="1"/>
        <v>65.000307100534343</v>
      </c>
    </row>
    <row r="17" spans="1:6" s="6" customFormat="1" ht="15.75" x14ac:dyDescent="0.2">
      <c r="A17" s="20" t="s">
        <v>20</v>
      </c>
      <c r="B17" s="35" t="s">
        <v>56</v>
      </c>
      <c r="C17" s="39">
        <v>358994.69</v>
      </c>
      <c r="D17" s="39">
        <v>259732.01</v>
      </c>
      <c r="E17" s="38">
        <f t="shared" si="0"/>
        <v>-99262.68</v>
      </c>
      <c r="F17" s="19">
        <f t="shared" si="1"/>
        <v>72.349819436047923</v>
      </c>
    </row>
    <row r="18" spans="1:6" s="6" customFormat="1" ht="47.25" x14ac:dyDescent="0.2">
      <c r="A18" s="20" t="s">
        <v>94</v>
      </c>
      <c r="B18" s="35" t="s">
        <v>95</v>
      </c>
      <c r="C18" s="39">
        <v>599</v>
      </c>
      <c r="D18" s="39">
        <v>179.7</v>
      </c>
      <c r="E18" s="38">
        <f t="shared" si="0"/>
        <v>-419.3</v>
      </c>
      <c r="F18" s="19">
        <f t="shared" si="1"/>
        <v>30</v>
      </c>
    </row>
    <row r="19" spans="1:6" s="6" customFormat="1" ht="15.75" x14ac:dyDescent="0.2">
      <c r="A19" s="20" t="s">
        <v>61</v>
      </c>
      <c r="B19" s="35" t="s">
        <v>62</v>
      </c>
      <c r="C19" s="39">
        <v>18501.43</v>
      </c>
      <c r="D19" s="39">
        <v>12608.88</v>
      </c>
      <c r="E19" s="38">
        <f t="shared" si="0"/>
        <v>-5892.5500000000011</v>
      </c>
      <c r="F19" s="19">
        <f t="shared" si="1"/>
        <v>68.150840232349609</v>
      </c>
    </row>
    <row r="20" spans="1:6" s="1" customFormat="1" ht="15.75" x14ac:dyDescent="0.2">
      <c r="A20" s="33" t="s">
        <v>21</v>
      </c>
      <c r="B20" s="34" t="s">
        <v>22</v>
      </c>
      <c r="C20" s="40">
        <v>85683.520000000004</v>
      </c>
      <c r="D20" s="40">
        <v>57394.81</v>
      </c>
      <c r="E20" s="37">
        <f t="shared" si="0"/>
        <v>-28288.710000000006</v>
      </c>
      <c r="F20" s="18">
        <f t="shared" si="1"/>
        <v>66.984654692057461</v>
      </c>
    </row>
    <row r="21" spans="1:6" s="6" customFormat="1" ht="15.75" x14ac:dyDescent="0.2">
      <c r="A21" s="20" t="s">
        <v>23</v>
      </c>
      <c r="B21" s="35" t="s">
        <v>24</v>
      </c>
      <c r="C21" s="39">
        <v>6504.92</v>
      </c>
      <c r="D21" s="39">
        <v>4843.21</v>
      </c>
      <c r="E21" s="38">
        <f t="shared" si="0"/>
        <v>-1661.71</v>
      </c>
      <c r="F21" s="19">
        <f t="shared" si="1"/>
        <v>74.454566697207653</v>
      </c>
    </row>
    <row r="22" spans="1:6" s="6" customFormat="1" ht="31.5" x14ac:dyDescent="0.2">
      <c r="A22" s="20" t="s">
        <v>54</v>
      </c>
      <c r="B22" s="35" t="s">
        <v>55</v>
      </c>
      <c r="C22" s="39">
        <v>45054.13</v>
      </c>
      <c r="D22" s="39">
        <v>23213.759999999998</v>
      </c>
      <c r="E22" s="38">
        <f t="shared" si="0"/>
        <v>-21840.37</v>
      </c>
      <c r="F22" s="19">
        <f t="shared" si="1"/>
        <v>51.524155499173993</v>
      </c>
    </row>
    <row r="23" spans="1:6" s="6" customFormat="1" ht="15.75" x14ac:dyDescent="0.2">
      <c r="A23" s="20" t="s">
        <v>25</v>
      </c>
      <c r="B23" s="35" t="s">
        <v>26</v>
      </c>
      <c r="C23" s="39">
        <v>4869.93</v>
      </c>
      <c r="D23" s="39">
        <v>4869.93</v>
      </c>
      <c r="E23" s="38">
        <f t="shared" si="0"/>
        <v>0</v>
      </c>
      <c r="F23" s="19">
        <f t="shared" si="1"/>
        <v>100</v>
      </c>
    </row>
    <row r="24" spans="1:6" s="6" customFormat="1" ht="15.75" x14ac:dyDescent="0.2">
      <c r="A24" s="20" t="s">
        <v>27</v>
      </c>
      <c r="B24" s="35" t="s">
        <v>28</v>
      </c>
      <c r="C24" s="39">
        <v>29254.54</v>
      </c>
      <c r="D24" s="39">
        <v>24467.91</v>
      </c>
      <c r="E24" s="38">
        <f t="shared" si="0"/>
        <v>-4786.630000000001</v>
      </c>
      <c r="F24" s="19">
        <f t="shared" si="1"/>
        <v>83.637992598755602</v>
      </c>
    </row>
    <row r="25" spans="1:6" s="1" customFormat="1" ht="31.5" x14ac:dyDescent="0.2">
      <c r="A25" s="33" t="s">
        <v>29</v>
      </c>
      <c r="B25" s="34" t="s">
        <v>30</v>
      </c>
      <c r="C25" s="40">
        <v>186796.83</v>
      </c>
      <c r="D25" s="40">
        <v>119515.24</v>
      </c>
      <c r="E25" s="37">
        <f t="shared" si="0"/>
        <v>-67281.589999999982</v>
      </c>
      <c r="F25" s="18">
        <f t="shared" si="1"/>
        <v>63.981406964989731</v>
      </c>
    </row>
    <row r="26" spans="1:6" s="6" customFormat="1" ht="31.5" x14ac:dyDescent="0.2">
      <c r="A26" s="20" t="s">
        <v>70</v>
      </c>
      <c r="B26" s="35" t="s">
        <v>77</v>
      </c>
      <c r="C26" s="39">
        <v>2083.33</v>
      </c>
      <c r="D26" s="39">
        <v>2083.33</v>
      </c>
      <c r="E26" s="38">
        <f t="shared" si="0"/>
        <v>0</v>
      </c>
      <c r="F26" s="19">
        <f t="shared" si="1"/>
        <v>100</v>
      </c>
    </row>
    <row r="27" spans="1:6" s="6" customFormat="1" ht="31.5" x14ac:dyDescent="0.2">
      <c r="A27" s="20" t="s">
        <v>31</v>
      </c>
      <c r="B27" s="35" t="s">
        <v>32</v>
      </c>
      <c r="C27" s="39">
        <v>184713.5</v>
      </c>
      <c r="D27" s="39">
        <v>117431.91</v>
      </c>
      <c r="E27" s="38">
        <f t="shared" si="0"/>
        <v>-67281.59</v>
      </c>
      <c r="F27" s="19">
        <f t="shared" si="1"/>
        <v>63.575163699458891</v>
      </c>
    </row>
    <row r="28" spans="1:6" s="1" customFormat="1" ht="15.75" x14ac:dyDescent="0.2">
      <c r="A28" s="33" t="s">
        <v>68</v>
      </c>
      <c r="B28" s="34" t="s">
        <v>67</v>
      </c>
      <c r="C28" s="40">
        <v>332870.09999999998</v>
      </c>
      <c r="D28" s="40">
        <v>305130.93</v>
      </c>
      <c r="E28" s="37">
        <f t="shared" si="0"/>
        <v>-27739.169999999984</v>
      </c>
      <c r="F28" s="18">
        <f t="shared" si="1"/>
        <v>91.666668168754114</v>
      </c>
    </row>
    <row r="29" spans="1:6" s="6" customFormat="1" ht="31.5" x14ac:dyDescent="0.2">
      <c r="A29" s="20" t="s">
        <v>71</v>
      </c>
      <c r="B29" s="35" t="s">
        <v>72</v>
      </c>
      <c r="C29" s="39">
        <v>332870.09999999998</v>
      </c>
      <c r="D29" s="39">
        <v>305130.93</v>
      </c>
      <c r="E29" s="38">
        <f t="shared" si="0"/>
        <v>-27739.169999999984</v>
      </c>
      <c r="F29" s="19">
        <f t="shared" si="1"/>
        <v>91.666668168754114</v>
      </c>
    </row>
    <row r="30" spans="1:6" s="1" customFormat="1" ht="31.5" x14ac:dyDescent="0.2">
      <c r="A30" s="33" t="s">
        <v>33</v>
      </c>
      <c r="B30" s="34" t="s">
        <v>34</v>
      </c>
      <c r="C30" s="40">
        <v>934864.06</v>
      </c>
      <c r="D30" s="40">
        <v>757278.03</v>
      </c>
      <c r="E30" s="37">
        <f t="shared" si="0"/>
        <v>-177586.03000000003</v>
      </c>
      <c r="F30" s="18">
        <f t="shared" si="1"/>
        <v>81.004079887293983</v>
      </c>
    </row>
    <row r="31" spans="1:6" s="6" customFormat="1" ht="47.25" x14ac:dyDescent="0.2">
      <c r="A31" s="20" t="s">
        <v>35</v>
      </c>
      <c r="B31" s="35" t="s">
        <v>36</v>
      </c>
      <c r="C31" s="39">
        <v>784368.73</v>
      </c>
      <c r="D31" s="39">
        <v>648821.81000000006</v>
      </c>
      <c r="E31" s="38">
        <f t="shared" si="0"/>
        <v>-135546.91999999993</v>
      </c>
      <c r="F31" s="19">
        <f t="shared" si="1"/>
        <v>82.71897963091925</v>
      </c>
    </row>
    <row r="32" spans="1:6" s="6" customFormat="1" ht="15.75" x14ac:dyDescent="0.2">
      <c r="A32" s="20" t="s">
        <v>37</v>
      </c>
      <c r="B32" s="35" t="s">
        <v>38</v>
      </c>
      <c r="C32" s="39">
        <v>101421.74</v>
      </c>
      <c r="D32" s="39">
        <v>81775.28</v>
      </c>
      <c r="E32" s="38">
        <f t="shared" si="0"/>
        <v>-19646.460000000006</v>
      </c>
      <c r="F32" s="19">
        <f t="shared" si="1"/>
        <v>80.628946022815214</v>
      </c>
    </row>
    <row r="33" spans="1:6" s="6" customFormat="1" ht="15.75" x14ac:dyDescent="0.2">
      <c r="A33" s="20" t="s">
        <v>65</v>
      </c>
      <c r="B33" s="35" t="s">
        <v>66</v>
      </c>
      <c r="C33" s="39">
        <v>8244.24</v>
      </c>
      <c r="D33" s="39">
        <v>8021.33</v>
      </c>
      <c r="E33" s="38">
        <f t="shared" si="0"/>
        <v>-222.90999999999985</v>
      </c>
      <c r="F33" s="19">
        <f t="shared" si="1"/>
        <v>97.296172843100166</v>
      </c>
    </row>
    <row r="34" spans="1:6" s="6" customFormat="1" ht="63" x14ac:dyDescent="0.2">
      <c r="A34" s="20" t="s">
        <v>87</v>
      </c>
      <c r="B34" s="35" t="s">
        <v>88</v>
      </c>
      <c r="C34" s="39">
        <v>39834.959999999999</v>
      </c>
      <c r="D34" s="39">
        <v>18445.41</v>
      </c>
      <c r="E34" s="38">
        <f t="shared" si="0"/>
        <v>-21389.55</v>
      </c>
      <c r="F34" s="19">
        <f t="shared" si="1"/>
        <v>46.304577687538782</v>
      </c>
    </row>
    <row r="35" spans="1:6" s="6" customFormat="1" ht="63" x14ac:dyDescent="0.2">
      <c r="A35" s="20" t="s">
        <v>89</v>
      </c>
      <c r="B35" s="36" t="s">
        <v>97</v>
      </c>
      <c r="C35" s="39">
        <v>111.45</v>
      </c>
      <c r="D35" s="39">
        <v>0</v>
      </c>
      <c r="E35" s="38">
        <f t="shared" si="0"/>
        <v>-111.45</v>
      </c>
      <c r="F35" s="19">
        <f t="shared" si="1"/>
        <v>0</v>
      </c>
    </row>
    <row r="36" spans="1:6" s="6" customFormat="1" ht="15.75" x14ac:dyDescent="0.2">
      <c r="A36" s="20" t="s">
        <v>80</v>
      </c>
      <c r="B36" s="35" t="s">
        <v>81</v>
      </c>
      <c r="C36" s="39">
        <v>222.91</v>
      </c>
      <c r="D36" s="39">
        <v>0</v>
      </c>
      <c r="E36" s="38">
        <f t="shared" si="0"/>
        <v>-222.91</v>
      </c>
      <c r="F36" s="19">
        <f t="shared" si="1"/>
        <v>0</v>
      </c>
    </row>
    <row r="37" spans="1:6" s="6" customFormat="1" ht="63" x14ac:dyDescent="0.2">
      <c r="A37" s="20" t="s">
        <v>90</v>
      </c>
      <c r="B37" s="36" t="s">
        <v>98</v>
      </c>
      <c r="C37" s="39">
        <v>111.45</v>
      </c>
      <c r="D37" s="39">
        <v>0</v>
      </c>
      <c r="E37" s="38">
        <f t="shared" si="0"/>
        <v>-111.45</v>
      </c>
      <c r="F37" s="19">
        <f t="shared" si="1"/>
        <v>0</v>
      </c>
    </row>
    <row r="38" spans="1:6" s="6" customFormat="1" ht="31.5" x14ac:dyDescent="0.2">
      <c r="A38" s="20" t="s">
        <v>73</v>
      </c>
      <c r="B38" s="35" t="s">
        <v>74</v>
      </c>
      <c r="C38" s="39">
        <v>437.12</v>
      </c>
      <c r="D38" s="39">
        <v>214.21</v>
      </c>
      <c r="E38" s="38">
        <f t="shared" si="0"/>
        <v>-222.91</v>
      </c>
      <c r="F38" s="19">
        <f t="shared" si="1"/>
        <v>49.004849926793561</v>
      </c>
    </row>
    <row r="39" spans="1:6" s="6" customFormat="1" ht="49.5" customHeight="1" x14ac:dyDescent="0.2">
      <c r="A39" s="20" t="s">
        <v>91</v>
      </c>
      <c r="B39" s="35" t="s">
        <v>92</v>
      </c>
      <c r="C39" s="39">
        <v>111.45</v>
      </c>
      <c r="D39" s="39">
        <v>0</v>
      </c>
      <c r="E39" s="38">
        <f t="shared" si="0"/>
        <v>-111.45</v>
      </c>
      <c r="F39" s="19">
        <f t="shared" si="1"/>
        <v>0</v>
      </c>
    </row>
    <row r="40" spans="1:6" s="1" customFormat="1" ht="15.75" x14ac:dyDescent="0.2">
      <c r="A40" s="33" t="s">
        <v>82</v>
      </c>
      <c r="B40" s="34" t="s">
        <v>83</v>
      </c>
      <c r="C40" s="40">
        <v>25598.21</v>
      </c>
      <c r="D40" s="40">
        <v>25598.21</v>
      </c>
      <c r="E40" s="37">
        <f t="shared" si="0"/>
        <v>0</v>
      </c>
      <c r="F40" s="18">
        <f t="shared" si="1"/>
        <v>100</v>
      </c>
    </row>
    <row r="41" spans="1:6" s="6" customFormat="1" ht="15.75" x14ac:dyDescent="0.2">
      <c r="A41" s="20" t="s">
        <v>84</v>
      </c>
      <c r="B41" s="35" t="s">
        <v>85</v>
      </c>
      <c r="C41" s="39">
        <v>25598.21</v>
      </c>
      <c r="D41" s="39">
        <v>25598.21</v>
      </c>
      <c r="E41" s="38">
        <f t="shared" si="0"/>
        <v>0</v>
      </c>
      <c r="F41" s="19">
        <f t="shared" si="1"/>
        <v>100</v>
      </c>
    </row>
    <row r="42" spans="1:6" s="1" customFormat="1" ht="15.75" x14ac:dyDescent="0.2">
      <c r="A42" s="33" t="s">
        <v>39</v>
      </c>
      <c r="B42" s="34" t="s">
        <v>40</v>
      </c>
      <c r="C42" s="40">
        <v>1112443.55</v>
      </c>
      <c r="D42" s="40">
        <v>670999.53</v>
      </c>
      <c r="E42" s="37">
        <f t="shared" si="0"/>
        <v>-441444.02</v>
      </c>
      <c r="F42" s="18">
        <f t="shared" si="1"/>
        <v>60.317625105561532</v>
      </c>
    </row>
    <row r="43" spans="1:6" s="6" customFormat="1" ht="47.25" x14ac:dyDescent="0.2">
      <c r="A43" s="20" t="s">
        <v>41</v>
      </c>
      <c r="B43" s="35" t="s">
        <v>42</v>
      </c>
      <c r="C43" s="39">
        <v>315885.87</v>
      </c>
      <c r="D43" s="39">
        <v>245020.35</v>
      </c>
      <c r="E43" s="38">
        <f t="shared" si="0"/>
        <v>-70865.51999999999</v>
      </c>
      <c r="F43" s="19">
        <f t="shared" si="1"/>
        <v>77.566100060126146</v>
      </c>
    </row>
    <row r="44" spans="1:6" s="6" customFormat="1" ht="47.25" x14ac:dyDescent="0.2">
      <c r="A44" s="20" t="s">
        <v>57</v>
      </c>
      <c r="B44" s="35" t="s">
        <v>58</v>
      </c>
      <c r="C44" s="39">
        <v>786551.67</v>
      </c>
      <c r="D44" s="39">
        <v>419987.33</v>
      </c>
      <c r="E44" s="38">
        <f t="shared" si="0"/>
        <v>-366564.34</v>
      </c>
      <c r="F44" s="19">
        <f t="shared" si="1"/>
        <v>53.396025463908813</v>
      </c>
    </row>
    <row r="45" spans="1:6" s="6" customFormat="1" ht="47.25" x14ac:dyDescent="0.2">
      <c r="A45" s="20" t="s">
        <v>93</v>
      </c>
      <c r="B45" s="35" t="s">
        <v>92</v>
      </c>
      <c r="C45" s="39">
        <v>111.45</v>
      </c>
      <c r="D45" s="39">
        <v>0</v>
      </c>
      <c r="E45" s="38">
        <f t="shared" si="0"/>
        <v>-111.45</v>
      </c>
      <c r="F45" s="19">
        <f t="shared" si="1"/>
        <v>0</v>
      </c>
    </row>
    <row r="46" spans="1:6" s="6" customFormat="1" ht="31.5" x14ac:dyDescent="0.2">
      <c r="A46" s="20" t="s">
        <v>63</v>
      </c>
      <c r="B46" s="35" t="s">
        <v>64</v>
      </c>
      <c r="C46" s="39">
        <v>135.71</v>
      </c>
      <c r="D46" s="39">
        <v>91.21</v>
      </c>
      <c r="E46" s="38">
        <f t="shared" si="0"/>
        <v>-44.500000000000014</v>
      </c>
      <c r="F46" s="19">
        <f t="shared" si="1"/>
        <v>67.209490826026069</v>
      </c>
    </row>
    <row r="47" spans="1:6" s="6" customFormat="1" ht="15.75" x14ac:dyDescent="0.2">
      <c r="A47" s="20" t="s">
        <v>43</v>
      </c>
      <c r="B47" s="35" t="s">
        <v>44</v>
      </c>
      <c r="C47" s="39">
        <v>126</v>
      </c>
      <c r="D47" s="39">
        <v>4.45</v>
      </c>
      <c r="E47" s="38">
        <f t="shared" si="0"/>
        <v>-121.55</v>
      </c>
      <c r="F47" s="19">
        <f t="shared" si="1"/>
        <v>3.5317460317460316</v>
      </c>
    </row>
    <row r="48" spans="1:6" s="6" customFormat="1" ht="15.75" x14ac:dyDescent="0.2">
      <c r="A48" s="20" t="s">
        <v>45</v>
      </c>
      <c r="B48" s="35" t="s">
        <v>46</v>
      </c>
      <c r="C48" s="39">
        <v>9132.84</v>
      </c>
      <c r="D48" s="39">
        <v>5896.19</v>
      </c>
      <c r="E48" s="38">
        <f t="shared" si="0"/>
        <v>-3236.6500000000005</v>
      </c>
      <c r="F48" s="19">
        <f t="shared" si="1"/>
        <v>64.560312016853459</v>
      </c>
    </row>
    <row r="49" spans="1:8" s="6" customFormat="1" ht="15.75" x14ac:dyDescent="0.2">
      <c r="A49" s="20" t="s">
        <v>59</v>
      </c>
      <c r="B49" s="35" t="s">
        <v>60</v>
      </c>
      <c r="C49" s="39">
        <v>500</v>
      </c>
      <c r="D49" s="39">
        <v>0</v>
      </c>
      <c r="E49" s="38">
        <f t="shared" si="0"/>
        <v>-500</v>
      </c>
      <c r="F49" s="19">
        <f t="shared" si="1"/>
        <v>0</v>
      </c>
    </row>
    <row r="50" spans="1:8" s="1" customFormat="1" ht="15.75" outlineLevel="1" x14ac:dyDescent="0.25">
      <c r="A50" s="23" t="s">
        <v>86</v>
      </c>
      <c r="B50" s="24"/>
      <c r="C50" s="25">
        <f>C6+C15+C20+C25+C28+C30+C40+C42</f>
        <v>3774619.6399999997</v>
      </c>
      <c r="D50" s="25">
        <f>D6+D15+D20+D25+D28+D30+D40+D42</f>
        <v>2783907.7199999997</v>
      </c>
      <c r="E50" s="37">
        <f t="shared" ref="E50" si="2">D50-C50</f>
        <v>-990711.91999999993</v>
      </c>
      <c r="F50" s="18">
        <f>D50/C50*100</f>
        <v>73.753331077353266</v>
      </c>
      <c r="H50" s="28"/>
    </row>
    <row r="51" spans="1:8" s="1" customFormat="1" ht="15.75" outlineLevel="1" x14ac:dyDescent="0.25">
      <c r="A51" s="29"/>
      <c r="B51" s="30"/>
      <c r="C51" s="31"/>
      <c r="D51" s="31"/>
      <c r="E51" s="31"/>
      <c r="F51" s="32"/>
      <c r="H51" s="28"/>
    </row>
    <row r="52" spans="1:8" s="6" customFormat="1" ht="15.75" customHeight="1" outlineLevel="1" x14ac:dyDescent="0.25">
      <c r="A52" s="45" t="s">
        <v>78</v>
      </c>
      <c r="B52" s="46"/>
      <c r="C52" s="17"/>
      <c r="D52" s="17"/>
      <c r="E52" s="45" t="s">
        <v>96</v>
      </c>
      <c r="F52" s="45"/>
      <c r="H52" s="22"/>
    </row>
    <row r="53" spans="1:8" ht="12.75" customHeight="1" x14ac:dyDescent="0.2">
      <c r="A53" s="10"/>
      <c r="B53" s="11"/>
      <c r="C53" s="12"/>
      <c r="D53" s="12"/>
    </row>
    <row r="54" spans="1:8" ht="12.75" customHeight="1" x14ac:dyDescent="0.2">
      <c r="A54" s="44" t="s">
        <v>99</v>
      </c>
      <c r="B54" s="44"/>
      <c r="C54" s="44"/>
      <c r="D54" s="44"/>
      <c r="E54" s="44"/>
      <c r="F54" s="44"/>
    </row>
    <row r="55" spans="1:8" ht="12.75" customHeight="1" x14ac:dyDescent="0.2">
      <c r="A55" s="13" t="s">
        <v>53</v>
      </c>
      <c r="B55" s="14"/>
      <c r="C55" s="15"/>
      <c r="D55" s="16"/>
      <c r="E55" s="13"/>
      <c r="F55" s="13"/>
    </row>
    <row r="56" spans="1:8" ht="12.75" customHeight="1" x14ac:dyDescent="0.2">
      <c r="A56" s="13"/>
      <c r="B56" s="14"/>
      <c r="C56" s="15"/>
      <c r="D56" s="16"/>
      <c r="E56" s="13"/>
      <c r="F56" s="13"/>
    </row>
    <row r="57" spans="1:8" ht="12.75" customHeight="1" x14ac:dyDescent="0.2">
      <c r="A57" s="13"/>
      <c r="B57" s="14"/>
      <c r="C57" s="15"/>
      <c r="D57" s="16"/>
      <c r="E57" s="13"/>
      <c r="F57" s="13"/>
    </row>
    <row r="58" spans="1:8" ht="12.75" customHeight="1" x14ac:dyDescent="0.2">
      <c r="C58" s="2"/>
      <c r="D58" s="3"/>
    </row>
    <row r="59" spans="1:8" ht="12.75" customHeight="1" x14ac:dyDescent="0.2">
      <c r="C59" s="4"/>
      <c r="D59" s="4"/>
    </row>
  </sheetData>
  <mergeCells count="6">
    <mergeCell ref="A2:F2"/>
    <mergeCell ref="C1:F1"/>
    <mergeCell ref="A3:F3"/>
    <mergeCell ref="A54:F54"/>
    <mergeCell ref="A52:B52"/>
    <mergeCell ref="E52:F52"/>
  </mergeCells>
  <pageMargins left="1.1023622047244095" right="0.11811023622047245" top="0.19685039370078741" bottom="0.19685039370078741" header="0.31496062992125984" footer="0.31496062992125984"/>
  <pageSetup paperSize="9" scale="5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2023-12-22T10:17:20Z</cp:lastPrinted>
  <dcterms:created xsi:type="dcterms:W3CDTF">2017-06-16T05:03:32Z</dcterms:created>
  <dcterms:modified xsi:type="dcterms:W3CDTF">2023-12-22T10:17:24Z</dcterms:modified>
</cp:coreProperties>
</file>