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85" yWindow="195" windowWidth="15480" windowHeight="9930"/>
  </bookViews>
  <sheets>
    <sheet name="Лист1" sheetId="1" r:id="rId1"/>
    <sheet name="Лист2" sheetId="2" r:id="rId2"/>
  </sheets>
  <calcPr calcId="144525"/>
  <fileRecoveryPr autoRecover="0"/>
</workbook>
</file>

<file path=xl/calcChain.xml><?xml version="1.0" encoding="utf-8"?>
<calcChain xmlns="http://schemas.openxmlformats.org/spreadsheetml/2006/main">
  <c r="AE17" i="1" l="1"/>
  <c r="AG307" i="1"/>
  <c r="AF307" i="1"/>
  <c r="AG295" i="1"/>
  <c r="AF295" i="1"/>
  <c r="AE285" i="1"/>
  <c r="AE307" i="1"/>
  <c r="AE316" i="1"/>
  <c r="AE309" i="1"/>
  <c r="AE71" i="1"/>
  <c r="AE153" i="1"/>
  <c r="AE112" i="1"/>
  <c r="AE295" i="1"/>
  <c r="AE92" i="1"/>
  <c r="AE77" i="1"/>
  <c r="AE67" i="1"/>
  <c r="AG316" i="1" l="1"/>
  <c r="AF316" i="1"/>
  <c r="AE204" i="1" l="1"/>
  <c r="AD216" i="1" l="1"/>
  <c r="AF289" i="1"/>
  <c r="AG289" i="1" s="1"/>
  <c r="AE289" i="1"/>
  <c r="AD233" i="1" l="1"/>
  <c r="AD204" i="1" s="1"/>
  <c r="AC204" i="1"/>
  <c r="AC15" i="1"/>
  <c r="AB204" i="1"/>
  <c r="AG204" i="1"/>
  <c r="AF204" i="1"/>
  <c r="AG171" i="1" l="1"/>
  <c r="AF171" i="1"/>
  <c r="AE171" i="1"/>
  <c r="AF124" i="1"/>
  <c r="AG278" i="1" l="1"/>
  <c r="AB15" i="1"/>
  <c r="AD278" i="1"/>
  <c r="AE15" i="1"/>
  <c r="AE278" i="1"/>
  <c r="AF15" i="1"/>
  <c r="AB278" i="1"/>
  <c r="AD15" i="1"/>
  <c r="AC278" i="1"/>
  <c r="AF278" i="1"/>
  <c r="AD319" i="1" l="1"/>
  <c r="AC319" i="1"/>
  <c r="AB319" i="1"/>
  <c r="AC13" i="1"/>
  <c r="AB13" i="1"/>
  <c r="AG15" i="1"/>
  <c r="AG319" i="1" s="1"/>
  <c r="AF319" i="1"/>
  <c r="AE13" i="1"/>
  <c r="AF13" i="1"/>
  <c r="AE319" i="1"/>
  <c r="AD13" i="1"/>
  <c r="AG13" i="1" l="1"/>
</calcChain>
</file>

<file path=xl/sharedStrings.xml><?xml version="1.0" encoding="utf-8"?>
<sst xmlns="http://schemas.openxmlformats.org/spreadsheetml/2006/main" count="1235" uniqueCount="589">
  <si>
    <t xml:space="preserve">Соглашение о предоставлении в 2014 году субсидии из федерального бюджета бюджету Красноярского края на софинансирование расходных обязательств субъекта Российской Федерации на предоставление социальных выплат молодым семьям на приобретение (строительство) жилья в рамках подпрограммы "Обеспечение жильем молодых семей" федеральной целевой программы "Жилище" на 2011 - 2015 годы по форме, утвержденной Приказом Минстроя России от 18.03.2014 N 102/пр «Об утверждении формы Соглашения о предоставлении субсидии из федерального бюджета бюджетам субъектов Российской Федерации на софинансирование расходных обязательств субъектов Российской Федерации на предоставление социальных выплат молодым семьям на приобретение (строительство) жилья в рамках подпрограммы «Обеспечение жильем молодых семей» федеральной целевой программы «Жилище» на 2011 - 2015 годы» 
</t>
  </si>
  <si>
    <t>Ст.34;Пункт 9</t>
  </si>
  <si>
    <t xml:space="preserve">Решение Северо-Енисейского районного Совета депутатов  от 13.10.2006 № 195-19 "Об утверждении Положения о Финансовом управлении администрации Северо-Енисейского района" </t>
  </si>
  <si>
    <t>Ст.35;Пункт 15</t>
  </si>
  <si>
    <t>Ст.53;Пункт 2</t>
  </si>
  <si>
    <t>01.01.2014 - не установ</t>
  </si>
  <si>
    <t>Закон РФ от 19.02.1993 № 4520-1 "О государственных гарантиях и компенсациях для лиц, работающих и проживающих в районах Крайнего Севера и приравненных к ним месностям"</t>
  </si>
  <si>
    <t>Ст.33;Абз.7</t>
  </si>
  <si>
    <t>27.04.1993 - не установ</t>
  </si>
  <si>
    <t>17.12.2010 - не установ</t>
  </si>
  <si>
    <t>Ст.4;Абз.3</t>
  </si>
  <si>
    <t>Решение Северо-Енисейского районного Совета депутатов  от 30.10.2007 № 295-30 "Об утверждении Положения о Комитете по управлению муниципальным имуществом администрации Северо-Енисейского района"</t>
  </si>
  <si>
    <t>30.10.2007 - не установ</t>
  </si>
  <si>
    <t xml:space="preserve">Постановление администрации Северо-Енисейского района  от 20.09.1999 № 338 "Об утверждении Положения об администрации Северо-Енисейского района" </t>
  </si>
  <si>
    <t>20.09.1999 - не установ</t>
  </si>
  <si>
    <t>1.1.85.</t>
  </si>
  <si>
    <t>Постановление  администрации Красноярского  края от 06.04.2000 № 255-п "Об утверждении Положения по установлению ставок для проведения паспортизации и плановой технической инвентаризации жилых строений и жилых помещений"</t>
  </si>
  <si>
    <t>30.04.2000 - не установ</t>
  </si>
  <si>
    <t>РМ-А-0200</t>
  </si>
  <si>
    <t>Ст.17;Пункт 1;П/пункт 3</t>
  </si>
  <si>
    <t>1.1.4</t>
  </si>
  <si>
    <t xml:space="preserve">Постановление администрации Северо-Енисейского района от 21.10.2013 № 514-п «Об утверждении муниципальной программы «Развитие местного самоуправления» </t>
  </si>
  <si>
    <t xml:space="preserve">Постановление администрации Северо-Енисейского района от 29.10.2013 № 563-п «Об утверждении муниципальной программы «Развитие физической культуры, спорта и молодежной политики»  </t>
  </si>
  <si>
    <t>Постановление администрации Северо-Енисейского района от 29.10.2013 № 566-п «Об утверждении муниципальной программы «Развитие образования»</t>
  </si>
  <si>
    <t>Постановление администрации Северо-Енисейского района от 22.10.2013 № 536-п «Об утверждении муниципальной программы Северо-Енисейского района «Управление муниципальными финансами»»</t>
  </si>
  <si>
    <t>Решение Северо-Енисейского районного Совета де-путатов от 11 сентября 2013  № 718-56 "О субсидии на финансовое обеспечение затрат, связанных с осуществлением работ по внешнему благоустройству"</t>
  </si>
  <si>
    <t xml:space="preserve">Постановление администрации Северо-Енисейского района от 28.10.2013 № 561-п «Об утверждении муниципальной программы «Развитие транспортной системы Северо-Енисейского района»  </t>
  </si>
  <si>
    <t xml:space="preserve">Постановление администрации Северо-Енисейского района от 21.10.2013 № 515-п «Об утверждении муниципальной программы «Реформирование и модернизация жилищно-коммунального хозяйства и повышение энергетической эффективности» </t>
  </si>
  <si>
    <t>Постановление администрации Северо-Енисейского района от 29.10.2013 № 567/1-п «Об утверждении муниципальной программы «Создание условий для обеспечения доступным и комфортным жильем граждан Северо-Енисейского района»</t>
  </si>
  <si>
    <t>Постановление администрации Северо-Енисейского района от 29.10.2013 № 567-п «Об утверждении муниципальной программы «Управление муниципальным имуществом»</t>
  </si>
  <si>
    <t>Решение Северо-Енисейского районного Совета депу-татов от 24 октября 2013  № 756-57 "О субсидии на возмещение затрат, связанных с оказанием  услуг по поднятию и доставке криминальных и бесхозных трупов с мест происшествий и обнаружения в морг "</t>
  </si>
  <si>
    <t>Постановление администрации Северо-Енисейского района от 21.10.2013 № 514-п «Об утверждении муниципальной программы «Развитие местного самоуправления»</t>
  </si>
  <si>
    <t xml:space="preserve">Постановление администрации Северо-Енисейского района от 29.10.2013 № 564-п «Об утверждении муниципальной программы «Развитие культуры» </t>
  </si>
  <si>
    <t>Постановление администрации Северо-Енисейского района от 29.10.2013 № 564-п «Об утверждении муниципальной программы «Развитие культуры"</t>
  </si>
  <si>
    <t>Постановление администрации Северо-Енисейского района от 21.10.2013 № 526-п «Об утверждении муниципальной программы «Защита населения и территории Северо-Енисейского района от чрезвычайных ситуаций природного и техногенного характера»</t>
  </si>
  <si>
    <t>Решение Северо-Енисейского районного Совета депу-татов от 11 сентября 2013  № 721-56 "О субсидии на возмещение затрат теплоснабжающих и энергосбытовых  организаций, осуществляющих производство и (или) реализацию тепловой и электрической энергии, не включенных в тарифы на коммунальные услуги вследствие ограничения их роста, в части доставки ко-тельно-печного топлива"</t>
  </si>
  <si>
    <t>1.4.8.</t>
  </si>
  <si>
    <t>1.4.12.</t>
  </si>
  <si>
    <t>Решение Северо-Енисейского районного Совета депу-татов от 11 сентября 2013  № 716-56 "О субсидии на возмещение недополученных доходов, связанных  с услугами  муниципальных бань"</t>
  </si>
  <si>
    <t xml:space="preserve">Постановление администрации Северо-Енисейского района от 28.10.2013 № 560-п «Об утверждении муниципальной программы «Содействие развитию гражданского общества»  </t>
  </si>
  <si>
    <t>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</si>
  <si>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РМ-А-0400</t>
  </si>
  <si>
    <t>0107</t>
  </si>
  <si>
    <t xml:space="preserve">составление и рассмотрение проекта бюджета муниципального района,  утверждение и исполнение бюджета муниципального района, осущестление контроля за его исполнением, составление и утверждение отчета об исполнении бюджета муниципального района </t>
  </si>
  <si>
    <t>пункт 1</t>
  </si>
  <si>
    <t>Постановление администрации Северо-Енисейского района от 29.10.2013 № 568/1 «Об утверждении муниципальной программы «Благоустройство территории"</t>
  </si>
  <si>
    <t>Постановление администрации Северо-Енисейского района от  30.09.2013 № 469-п «Об утверждении Положения  об оплате труда работников органов местного самоуправления Северо-Енисейского района, замещающих должности, не относящиеся к должностям муниципальной службы»</t>
  </si>
  <si>
    <t>Постановление администрации Северо-Енисейского района от  06.05.2011 № 217-п "Об определении порядка и размеров возмещения расходов, связанных со служебными командировками работникам администрации района, ее органов с правами юридического лица"</t>
  </si>
  <si>
    <t>Постановление администрации Северо-Енисейского района от 07.04.2006 № 80-п "Об утверждении порядка компенсации расходов на оплату стоимости проезда личным транспортом к месту использования отпуска и обратно для лиц, работающих в Северо-Енисейском районе в организациях, финансируемых за счет средств бюджета района"</t>
  </si>
  <si>
    <t>Постановление администрации Северо-Енисейского района от 02.09.2010 № 277-п "Об утверждении Порядка предоставления гарантий и компенсаций, связанных с переездом лиц, работающих в Северо-Енисейском районе в организациях, финансируемых за счет средств бюджета района"</t>
  </si>
  <si>
    <t>Постановление администрации Северо-Енисейского района от 07.11.2008 № 514-п  "Об утверждении порядка определения периодов работы для целей оплаты стоимости проезда и провоза багажа к месту использования отпуска и обратно и порядка компенсации расходов на оплату стоимости проезда и провоза багажа к месту использования отпуска и обратно лицам, работающим в Северо-Енисейском районе в организациях, финансируемых за счет средств бюджета района"</t>
  </si>
  <si>
    <t>Решение Северо-Енисейского районного Совета депутатов от 25.05.2010 № 35-5 "О поощрениях и наградах Северо-Енисейского района"</t>
  </si>
  <si>
    <t>28.08.2013 - не установ</t>
  </si>
  <si>
    <t>30.09.2013 - не установ</t>
  </si>
  <si>
    <t>07.04.2006 - не установ</t>
  </si>
  <si>
    <t>02.09.2010 - не установ</t>
  </si>
  <si>
    <t>Решение Северо-Енисейского районного Совета депутатов от 30.06.2010 № 51-7 "О гарантиях и компенсациях для лиц,работающих в Северо-Енисейском районе в организациях, финансируемых за счет средств бюджета района"</t>
  </si>
  <si>
    <t>07.11.2008 - не установ</t>
  </si>
  <si>
    <t>30.06.2010 - не установ</t>
  </si>
  <si>
    <t>25.05.2010 - не установ</t>
  </si>
  <si>
    <t>30.06.2011 - не установ</t>
  </si>
  <si>
    <t>18.01.2008 - не установ</t>
  </si>
  <si>
    <t>Постановление администрации Северо-Енисейского района от 18.01.2008 № 20-п "Об утверждении Положения об условиях и порядке оплаты проезда для  медицинских консультаций и (или) на лечение в другие территории края или субъекты Российской Федерации и обратно лицам, работающим в организациях, финансируемых из бюджета Северо-Енисейского района"</t>
  </si>
  <si>
    <t>Постановление администрации Северо-Енисейского района от 30.06.2011 № 317-п «Об утверждении видов, условий, размера и порядка установления выплат стимулирующего характера, в том числе критериев оценки результативности и качества труда работников муниципальных образовательных учреждений  Северо-Енисейского района»</t>
  </si>
  <si>
    <t>Постановление администрации Северо- Енисейского района от 30.05.2012 № 217-п «Об утверждении Положения  об оплате труда работников муниципальных  учреждений  культуры"</t>
  </si>
  <si>
    <t>30.05.2012 - не установ</t>
  </si>
  <si>
    <t>Постановление администрации Северо-Енисейского района от 15.02.2013 № 47-п «Об утверждении Положения  об оплате труда работников муниципального бюджетного учреждения «Молодежный центр Северо-Енисейского района"</t>
  </si>
  <si>
    <t>15.02.2013 - не установ</t>
  </si>
  <si>
    <t>30.09.2013- не установ</t>
  </si>
  <si>
    <t>Меры социальной поддержки населения</t>
  </si>
  <si>
    <t xml:space="preserve">Постановление администрации Северо-Енисейского района от  30.09.2013 года № 472-п «Об утверждении Положения  об оплате  труда работников муниципального казенного учреждения «Аварийно-спасательное формиро-вание Северо-Енисейского района» </t>
  </si>
  <si>
    <t xml:space="preserve">организация утилизации и переработки бытовых и промышленных отходов </t>
  </si>
  <si>
    <t>РМ-А-2100</t>
  </si>
  <si>
    <t>1.1.21</t>
  </si>
  <si>
    <t>Решение Северо-Енисейского районного Совета депутатов от 11.09.2013 № 718-56 "О субсидии на финансовое обеспечение затрат, связанных с осуществлением работ по внешнему благоустройству "</t>
  </si>
  <si>
    <t>Постановление администрации Северо-Енисейского района от 29.10.2013 № 568/1 «Об утверждении муниципальной программы «Благоустройство территории»</t>
  </si>
  <si>
    <t>1.1.18.</t>
  </si>
  <si>
    <t xml:space="preserve">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организация отдыха детей в каникулярное время </t>
  </si>
  <si>
    <t>Ст.15;Пункт 1;П/пункт 11</t>
  </si>
  <si>
    <t>РМ-А-1800</t>
  </si>
  <si>
    <t>Закон Красноярского края от 07.07.2009 № 8-3618  "Об обеспечении прав детей на отдых, оздоровление и занятость в Красноярском крае"</t>
  </si>
  <si>
    <t>31.07.2009 - не установ</t>
  </si>
  <si>
    <t>Постановление администрации Северо-Енисейского района  от 29.10.2013 № 567-п "Об утверждении муниципальной программы "Управление муниципальным имуществом""</t>
  </si>
  <si>
    <t xml:space="preserve">создание условий для развития сельскохозяйственного производства в поселениях, расширения рынка сельскохозяйственной продукции, сырья и продовольствия, содействие развития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 </t>
  </si>
  <si>
    <t>Постановление Правительства Красноярского края от 07.11.2012 № 574-п "Об утверждении долгосрочной целевой программы "Развитие сельского хозяйства и регулирование рынков сельскохозяйственной продукции, сырья и продовольствия в Красноярском крае" на 2013-2020 годы"</t>
  </si>
  <si>
    <t xml:space="preserve">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 </t>
  </si>
  <si>
    <t>Ст.15;Пункт 1;П/пункт 21</t>
  </si>
  <si>
    <t>РМ-А-3500</t>
  </si>
  <si>
    <t>Ст.15;Пункт 1;П/пункт 25</t>
  </si>
  <si>
    <t>Федеральный закон от 24.07.2007 № 209-ФЗ "О развитии малого и среднего предпринимательства в Российской Федерации"</t>
  </si>
  <si>
    <t>Закон Красноярского края от 21.02.2006 № 17-4487 "О государственной поддержке субъектов агропромышленного комплекса края"</t>
  </si>
  <si>
    <t>29.12.2006 - не установ</t>
  </si>
  <si>
    <t xml:space="preserve">обеспечение условий для развития на территории муниципального района физической культуры и массового спорта, организация проведения официальных физкультурно-оздоровительных и спортивных мероприятий муниципального района </t>
  </si>
  <si>
    <t>РМ-А-3600</t>
  </si>
  <si>
    <t>Закон Красноярского края от 21.12.2010 № 11-5566 "О физической культуре и спорте в Красноярском крае"</t>
  </si>
  <si>
    <t>10.01.2011 - не установ</t>
  </si>
  <si>
    <t>Ст.15;Пункт 1;П/пункт 26</t>
  </si>
  <si>
    <t xml:space="preserve">Федеральный закон от 04.12.2007 № 329-ФЗ "О физической культуре и спорте в Российской Федерации"                                                                                        </t>
  </si>
  <si>
    <t>30.03.2008 - не установ</t>
  </si>
  <si>
    <t xml:space="preserve">организация и осуществление мероприятий межпоселенческого характера по работе с детьми и молодежью </t>
  </si>
  <si>
    <t>РМ-А-3700</t>
  </si>
  <si>
    <t>Ст.15;Пункт 1;П/пункт 27</t>
  </si>
  <si>
    <t>Постановление Совета администрации Красноярского края от 24.04.2007 № 150-п "О поддержке деятельности муниципальных молодежных центров"</t>
  </si>
  <si>
    <t>;Пункт 2</t>
  </si>
  <si>
    <t>РМ-В-0039</t>
  </si>
  <si>
    <t>0203</t>
  </si>
  <si>
    <t>Постановление Правительства РФ от 27.11.2006 № 719 "Об утверждении Положения о воинском учете"</t>
  </si>
  <si>
    <t>12.12.2006 - не установ</t>
  </si>
  <si>
    <t>Федеральный закон от 28.03.1998 № 53-ФЗ "О воинской обязанности и военной службе"</t>
  </si>
  <si>
    <t>РМ-В-0040</t>
  </si>
  <si>
    <t>Постановление администрации Северо-Енисейского района  от 21.01.2014 № 18-П "О порядке взаимодействия финансового органа муниципального образования Северо-Енисейский район и главных распорядителей средств бюджета Северо-Енисейского района при расходовании средств межбюджетных трансфертов, поступающих в бюджет Северо-Енисейского района в форме субсидий и субвенций из краевого, а также иных межбюджетных трансфертов по законодательству Российской Федерации и Красноярского края"</t>
  </si>
  <si>
    <t>в целом</t>
  </si>
  <si>
    <t>01.01.2004 - не установ</t>
  </si>
  <si>
    <t>В целом</t>
  </si>
  <si>
    <t>Закон Красноярского края от 27.12.2005 № 17-4377 "О наделении органов местного самоуправления муниципальных районов и городских округов края государственными полномочиями по обеспечению питанием детей, обучающихся в муниципальных образовательных учреждениях, реализующих основные общеобразовательные программы, без взимания платы"</t>
  </si>
  <si>
    <t>Закон Красноярского края от 29.03.2007 № 22-6015 "О наделении органов местного самоуправления муниципальных районов и городских округов края государственными полномочиями по выплате компенсации части родительской платы за содержание ребенка в образовательных организациях края, реализующих основную общеобразовательную программу дошкольного образования"</t>
  </si>
  <si>
    <t>Закон Красноярского края от 27.12.2005 № 17-4379 "О наделении органов местного самоуправления муниципальных районов и городских округов края государственными полномочиями по обеспечению содержания в муниципальных дошкольных образовательных учреждениях (группах) детей без взимания родительской платы"</t>
  </si>
  <si>
    <t>Закон Красноярского края от 26.12.2006 № 21-5589 "О наделении органов местного самоуправления муниципальных районов и городских округов края государственными полномочиями по созданию и обеспечению деятельности комиссий по делам несовершеннолетних и защите их прав"</t>
  </si>
  <si>
    <t>Субвенции бюджетам муниципальных образований края на осуществление государственных полномочий по первичному воинскому учету на территориях, где отсутствуют военные комиссариаты, в соответствии с Федеральным законом от 28 марта 1998 года № 53-ФЗ "О воинской обязанности и военной службе"</t>
  </si>
  <si>
    <t>Субвенции на осуществление государственных полномочий по составлению списков кандидатов в присяжные заседатели федеральных судов общей юрисдикции в Российской Федерации в соответствии с Федеральным законом от 20 августа 2004 года № 113-ФЗ "О присяжных заседателях федеральных судов общей юрисдикции в Российской Федерации"</t>
  </si>
  <si>
    <t>Субвенции бюджетам муниципальных образований края на реализацию Закона края от 23 апреля 2009 года № 8-3170 "О наделении органов местного самоуправления муниципальных образований края государственными полномочиями по созданию и обеспечению деятельности административных комиссий"</t>
  </si>
  <si>
    <t>Субвенции бюджетам муниципальных образований края на реализацию Закона края от 21 декабря 2010 года № 11-5582 "О наделении органов местного самоуправления городских округов и муниципальных районов края отдельными государственными полномочиями по обеспечению переселения граждан из районов Крайнего Севера и приравненных к ним местностей Красноярского края"</t>
  </si>
  <si>
    <t>Закон Красноярского края от 21.12.2010 № 11-5582 "О наделении органов местного самоуправления городских округов и муниципальныз районов края отдельными государственными полномочиями по обеспечению переселения граждан из районов Крайнего Севера и приравненных к ним местностей Красноярского края"</t>
  </si>
  <si>
    <t>Субвенции бюджетам муниципальных образований края на реализацию Закона края от 20 декабря 2012 года № 3-963 "О наделении органов местного самоуправления муниципальных районов края отдельными государственными полномочиями по компенсации выпадающих доходов энергосберегающих организаций, связанных с применением государственных регулируемых цен (тарифов) на электрическую энергию, вырабатываемую дизельными электростанциями на территории Красноярского края для населения"</t>
  </si>
  <si>
    <t>Закон Красноярского края от 20.12.2012 № 3-963 "О наделении органов местного самоуправления муниципальных районов края отдельными государственными полномочиями по компенсации выпадающих доходов энергоснабжающих организаций, связанных с применением государственных регулируемых цен (тарифов) на электрическую энергию, вырабатываемую дизельными электростанциями на территории Красноярского края для населения"</t>
  </si>
  <si>
    <t>Субвенции бюджетам муниципальных образований края на реализацию Закона края от 13 июня 2013 года № 4-1402 «О наделении органов местного самоуправления муниципальных районов и городских округов края  отдельными государственными полномочиями по организации проведения мероприятий по отлову, учету, содержанию и иному обращению с безнадзорными домашними животными»</t>
  </si>
  <si>
    <t>Закон Красноярского края от 13.06.2013 № 4-1402 "О наделении органов местного самоуправления муниципальных районов и городских округов края отдельными государственными полномочиями по организации проведения мероприятий по отлову, учету, содержанию и иному обращению с безнадзорными домашними животными"</t>
  </si>
  <si>
    <t xml:space="preserve">Расходные обязательства, возникшие в результате решения органами местного самоуправления муниципальных районов вопросов, не отнесенных к вопросам местного значения, в соответствии со статьей 15.1 Федерального закона от 6 октября 2003 г. № 131-ФЗ «Об общих принципах организации местного самоуправления в Российской Федерации». </t>
  </si>
  <si>
    <t>1.1</t>
  </si>
  <si>
    <t>1.1.1.</t>
  </si>
  <si>
    <t>1.1.2.</t>
  </si>
  <si>
    <t>1.1.3.</t>
  </si>
  <si>
    <t>1.1.6.</t>
  </si>
  <si>
    <t>1.1.8.</t>
  </si>
  <si>
    <t>1.1.10.</t>
  </si>
  <si>
    <t>1.1.11.</t>
  </si>
  <si>
    <t>1.1.12.</t>
  </si>
  <si>
    <t>1.1.13.</t>
  </si>
  <si>
    <t>1.1.15.</t>
  </si>
  <si>
    <t>1.1.22.</t>
  </si>
  <si>
    <t>1.1.24.</t>
  </si>
  <si>
    <t>1.1.26.</t>
  </si>
  <si>
    <t>1.1.27.</t>
  </si>
  <si>
    <t>1.1.28.</t>
  </si>
  <si>
    <t>1.1.31.</t>
  </si>
  <si>
    <t>1.1.35.</t>
  </si>
  <si>
    <t>1.1.36.</t>
  </si>
  <si>
    <t>1.1.37.</t>
  </si>
  <si>
    <t>1.1.82.</t>
  </si>
  <si>
    <t>1.3.</t>
  </si>
  <si>
    <t>1.4.</t>
  </si>
  <si>
    <t>1.4.1.</t>
  </si>
  <si>
    <t>1.4.2.</t>
  </si>
  <si>
    <t>1.4.3.</t>
  </si>
  <si>
    <t>1.4.6.</t>
  </si>
  <si>
    <t>1.3.1</t>
  </si>
  <si>
    <t>1.3.2</t>
  </si>
  <si>
    <t>1.3.3</t>
  </si>
  <si>
    <t>1.3.4</t>
  </si>
  <si>
    <t>1.3.5</t>
  </si>
  <si>
    <t>1.3.6</t>
  </si>
  <si>
    <t>1.3.7</t>
  </si>
  <si>
    <t>1.3.8</t>
  </si>
  <si>
    <t>1.3.9</t>
  </si>
  <si>
    <t>1.3.10</t>
  </si>
  <si>
    <t>1.3.11</t>
  </si>
  <si>
    <t>1.3.12</t>
  </si>
  <si>
    <t>1.3.13</t>
  </si>
  <si>
    <t>1.3.14</t>
  </si>
  <si>
    <t>1.3.15</t>
  </si>
  <si>
    <t>1.3.16</t>
  </si>
  <si>
    <t>1.3.17</t>
  </si>
  <si>
    <t>1.3.18</t>
  </si>
  <si>
    <t>1.3.19</t>
  </si>
  <si>
    <t>Ст. в целом</t>
  </si>
  <si>
    <t>01.07..2014 - не установ.</t>
  </si>
  <si>
    <t xml:space="preserve">Закон Красноярского края от 30.01.2014 N 6-2056
"О наделении органов местного самоуправления городских округов и муниципальных районов края государственными полномочиями по осуществлению уведомительной регистрации коллективных договоров и территориальных соглашений и контроля за их выполнением"
Закон Красноярского края от 30.01.2014 N 6-2056
"О наделении органов местного самоуправления городских округов и муниципальных районов края государственными полномочиями по осуществлению уведомительной регистрации коллективных договоров и территориальных соглашений и контроля за их выполнением"
</t>
  </si>
  <si>
    <t>1.1.25.</t>
  </si>
  <si>
    <t>kiy</t>
  </si>
  <si>
    <t>Пункт 1</t>
  </si>
  <si>
    <t xml:space="preserve"> </t>
  </si>
  <si>
    <t>Постановление Правительства Красноярского края от 01.11.2011 № 663-п "Об утверждени долгосрочной целевой программы "Патриотическое воспитание молодежи Красноярского края" на 2012-2014 годы"</t>
  </si>
  <si>
    <t>Постановление Правительства Красноярского края от 22.04.2010 № 212-п "Об утверждении Порядка проведения конкурса по отбору муниципальных программ для предоставления субсидий бюджетам муниципальных образований края в целях финансирования мероприятий по поддержке и развитию малого и среднего предпринимательства, а также порядка и условий предоставления субсидий бюджетам муниципальных образований края, включая объемы софинансирования"</t>
  </si>
  <si>
    <t>01.05.2007 - не установ</t>
  </si>
  <si>
    <t>;Пункт 3</t>
  </si>
  <si>
    <t>Закон Красноярского края от 08.12.2006 № 20-5445 "О государственной молодежной политике Красноярского края"</t>
  </si>
  <si>
    <t>06.01.2008 - не установ</t>
  </si>
  <si>
    <t>РМ-А-8200</t>
  </si>
  <si>
    <t>Федеральный закон от 23.11.2009 № 261-ФЗ "Об энергосбережении и повышении энергетической эффективности и о внесении изменений в отдельные законодательные акты Российской Федерации"</t>
  </si>
  <si>
    <t>28.11.2009 - не установ</t>
  </si>
  <si>
    <t>полномочия в сфере водоснабжения и водоотведения, предусмотренными Федеральным законом "О водоснабжении и водоотведении”</t>
  </si>
  <si>
    <t>РМ-А-8500</t>
  </si>
  <si>
    <t>Постановление Правительства Красноярского края от 25.10.2011 № 648-п "Об утверждении долгосрочной целевой программы "Чистая вода Красноярского края" на 2012 - 2017 годы"</t>
  </si>
  <si>
    <t>01.01.2012 - 31.12.2017</t>
  </si>
  <si>
    <t>Постановление Правительства РФ от 22.12.2010 № 1092 "О федеральной целевой программе "Чистая вода" на 2011 - 2017 годы"</t>
  </si>
  <si>
    <t>01.02.2011 - 31.12.2017</t>
  </si>
  <si>
    <t>Ст.17;Пункт 1;П/пункт 4.3</t>
  </si>
  <si>
    <t xml:space="preserve">Расходные обязательства, возникшие в результате реализации органами местного самоуправления муниципальных районов делегированных полномочий за счет субвенций, переданных из других бюджетов бюджетной системы Российской Федерации </t>
  </si>
  <si>
    <t>РМ-В</t>
  </si>
  <si>
    <t>1003</t>
  </si>
  <si>
    <t>Закон Красноярского края от 09.12.2010 № 11-5397 "О наделении органов местного самоуправления муниципальных районов и городских округов края отдельными государственными полномочиями в сфере социальной поддержки и социального обслуживания населения"</t>
  </si>
  <si>
    <t>26.05.2011 - не установ</t>
  </si>
  <si>
    <t>Федеральный закон от 06.10.1999 № 184-ФЗ "Об общих принципах организации законодательных (представительных) и исполнительных органов государственно власти субъектов Российской Федерации"</t>
  </si>
  <si>
    <t>18.10.1999 - не установ</t>
  </si>
  <si>
    <t>РМ-В-0004</t>
  </si>
  <si>
    <t>1002</t>
  </si>
  <si>
    <t>Ст.1;Пункт 4</t>
  </si>
  <si>
    <t>РМ-В-0008</t>
  </si>
  <si>
    <t>Ст.1;Пункт 8</t>
  </si>
  <si>
    <t>Закон Красноярского края от 09.12.2010 № 11-5393 "О социальной поддержке семей, имеющих детей, в Красноярском крае"</t>
  </si>
  <si>
    <t>07.01.2011 - не установ</t>
  </si>
  <si>
    <t>Ст.26.2</t>
  </si>
  <si>
    <t>Ст.4</t>
  </si>
  <si>
    <t>РМ-В-0022</t>
  </si>
  <si>
    <t>0702</t>
  </si>
  <si>
    <t>РМ-В-0027</t>
  </si>
  <si>
    <t>13.01.2006 - не установ</t>
  </si>
  <si>
    <t>РМ-В-0028</t>
  </si>
  <si>
    <t>25.04.2007 - не установ</t>
  </si>
  <si>
    <t>РМ-В-0029</t>
  </si>
  <si>
    <t>0701</t>
  </si>
  <si>
    <t>РМ-В-0031</t>
  </si>
  <si>
    <t>01.01.2007 - не установ</t>
  </si>
  <si>
    <t>РМ-В-0032</t>
  </si>
  <si>
    <t>0709</t>
  </si>
  <si>
    <t>1004</t>
  </si>
  <si>
    <t>Постановление Правительства Красноярского края от 31.07.2009 № 391-п "О Порядке и сроках составления общего и запасного списков кандидатов в присяжные заседатели Красноярского края"</t>
  </si>
  <si>
    <t>18.08.2009 - не установ</t>
  </si>
  <si>
    <t>Федеральный закон от 20.08.2004 № 113-ФЗ "О присяжных заседателях федеральных судов общей юрисдикции в Российской Федерации"</t>
  </si>
  <si>
    <t>03.09.2004 - не установ</t>
  </si>
  <si>
    <t>РМ-В-0041</t>
  </si>
  <si>
    <t>Закон Красноярского края от 23.04.2009 № 8-3170  "О наделении органов местного самоуправления муниципальных образований края государственными полномочиями по созданию и обеспечению деятельности административных комиссий"</t>
  </si>
  <si>
    <t>29.05.2009 - не установ</t>
  </si>
  <si>
    <t>РМ-В-0042</t>
  </si>
  <si>
    <t xml:space="preserve">Субвенции бюджетам муниципальных образований края на реализацию Закона края от 21 декабря 2010 года № 11-5564 "О наделении органов местного самоуправления государственными полномочиями в области архивного дела" </t>
  </si>
  <si>
    <t>РМ-В-0049</t>
  </si>
  <si>
    <t>Закон Красноярского края от 21.12.2010 № 11-5564 "О наделении органов местного самоуправления государственными полномочиями в области архивного дела"</t>
  </si>
  <si>
    <t>30.12.2010 - не установ</t>
  </si>
  <si>
    <t>Федеральный закон от 22.10.2004 № 125-ФЗ "Об архивном деле в Российской Федерации"</t>
  </si>
  <si>
    <t>19.12.2006 - не установ</t>
  </si>
  <si>
    <t>РМ-В-0051</t>
  </si>
  <si>
    <t>РМ-В-0052</t>
  </si>
  <si>
    <t>0405</t>
  </si>
  <si>
    <t>11.07.2013 - не установ</t>
  </si>
  <si>
    <t>РМ-Г</t>
  </si>
  <si>
    <t>Создание музеев муниципального района</t>
  </si>
  <si>
    <t>РМ-Г-0100</t>
  </si>
  <si>
    <t>Ст.15.1;Пункт 1;П/пункт 1</t>
  </si>
  <si>
    <t>Обеспечение жилыми помещениями, организация строительства муниципального жилого фонда, создание условий для жилищного строительства, улучшение жилищных условий</t>
  </si>
  <si>
    <t>РМ-Г-0600</t>
  </si>
  <si>
    <t>Ст.14;Пункт 1;П/пункт 6</t>
  </si>
  <si>
    <t>Дополнительные гарантии муниципальным служащим в виде ежемесячных доплат к трудовой пенсии, пенсии за выслугу лет</t>
  </si>
  <si>
    <t>РМ-Г-1000</t>
  </si>
  <si>
    <t>1001</t>
  </si>
  <si>
    <t>Ст.20;Пункт 5</t>
  </si>
  <si>
    <t>РМ-Г-6700</t>
  </si>
  <si>
    <t xml:space="preserve">Решение Северо-Енисейского районного Совета депутатов  от 31.01.2011 № 226-16 "О бесплатном питании учащихся образовательных учреждений" </t>
  </si>
  <si>
    <t>Расходы на закуп и завоз котельно-печного топлива, в части жизнеобеспечения населения района</t>
  </si>
  <si>
    <t>РМ-Г-7000</t>
  </si>
  <si>
    <t>0503</t>
  </si>
  <si>
    <t xml:space="preserve">Организация благоустройства и озеленения территорий, расположенных в границах населенных пунктов </t>
  </si>
  <si>
    <t>РМ-Г-7400</t>
  </si>
  <si>
    <t>ИТОГО расходные обязательства муниципальных районов</t>
  </si>
  <si>
    <t>РМ-И-9999</t>
  </si>
  <si>
    <t>Закон Красноярского края от 20.12.2007 № 4-1089 "О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несовершеннолетних"</t>
  </si>
  <si>
    <t>Закон Красноярского края от 20.12.2005 № 17-4294 "О наделении органов местного самоуправления муниципальных образований края государственными полномочиями по организации деятельности органов управления системой социальной защиты населения, обеспечивающих решение вопросов социальной поддержки и социального обслуживания населения"</t>
  </si>
  <si>
    <t>Решение Северо-Енисейского районного Совета депу-татов от 11 сентября 2013  № 722-56 "О субсидии на возмещение затрат теплоснабжающих организаций, осуществляющих производство и (или) реализацию тепловой  энергии, не включенных в тарифы на коммунальные услуги вследствие ограничения их роста"</t>
  </si>
  <si>
    <t>01.01.2014-31.12.2014</t>
  </si>
  <si>
    <t>Субвенция на реализацию Закона края от 30 января 2014 года № 6-2056 «О наделении органов местного самоуправления городских округов и муниципальных районов края государственными полномочиями по осуществлению уведомлений регистрации коллективных договоров и территориальных соглашений и контроля за их выполнением»</t>
  </si>
  <si>
    <t>1.3.20</t>
  </si>
  <si>
    <t>1.3.21</t>
  </si>
  <si>
    <t>1.3.22</t>
  </si>
  <si>
    <t>1.3.23</t>
  </si>
  <si>
    <t>1.3.24</t>
  </si>
  <si>
    <t>15.03.2010 - не установ</t>
  </si>
  <si>
    <t>Решение Северо-Енисейского районного Совета депутатов  от 31.01.2011 № 227-16 "Об утверждении Положения о порядке выплаты пенсии за выслугу лет лицам. замещавшим должности муниципальной службы в органах местного самоуправления Северо-Енисейского района Красноярского края"</t>
  </si>
  <si>
    <t>Наименование вопроса местного значения, расходного обязательства</t>
  </si>
  <si>
    <t>Нормативное правовое регулирование, определяющее финансовое обеспечение и порядок расходования средств</t>
  </si>
  <si>
    <t>Объем средств на исполнение расходного обязательства (тыс. руб.)</t>
  </si>
  <si>
    <t>Примечание</t>
  </si>
  <si>
    <t>КБК (Рз, Пр)</t>
  </si>
  <si>
    <t>Нормативные правовые акты, договоры, соглашения  Российской Федерации</t>
  </si>
  <si>
    <t>Нормативные правовые акты, договоры, соглашения субъекта Российской Федерации</t>
  </si>
  <si>
    <t>Нормативные правовые акты, договоры, соглашения  муниципальных образований</t>
  </si>
  <si>
    <t>отчетный  финансовый год</t>
  </si>
  <si>
    <t>текущий финансовый год</t>
  </si>
  <si>
    <t>очередной финансовый год</t>
  </si>
  <si>
    <t>плановый период</t>
  </si>
  <si>
    <t>Наименование и реквизиты нормативного правового акта</t>
  </si>
  <si>
    <t>Номер статьи, части, пункта, подпункта, абзаца</t>
  </si>
  <si>
    <t>Дата вступления в силу и срок действия</t>
  </si>
  <si>
    <t>запланировано</t>
  </si>
  <si>
    <t>фактически исполнено</t>
  </si>
  <si>
    <t>финансовый год +1</t>
  </si>
  <si>
    <t>финансовый год +2</t>
  </si>
  <si>
    <t>гр.0</t>
  </si>
  <si>
    <t>гр.1</t>
  </si>
  <si>
    <t>гр.2</t>
  </si>
  <si>
    <t>гр.3</t>
  </si>
  <si>
    <t>гр.4</t>
  </si>
  <si>
    <t>гр.5</t>
  </si>
  <si>
    <t>гр.6</t>
  </si>
  <si>
    <t>гр.7</t>
  </si>
  <si>
    <t>гр.8</t>
  </si>
  <si>
    <t>гр.9</t>
  </si>
  <si>
    <t>гр.10</t>
  </si>
  <si>
    <t>гр.11</t>
  </si>
  <si>
    <t>гр.12</t>
  </si>
  <si>
    <t>гр.13</t>
  </si>
  <si>
    <t>гр.14</t>
  </si>
  <si>
    <t>гр.15</t>
  </si>
  <si>
    <t>гр.16</t>
  </si>
  <si>
    <t>гр.17</t>
  </si>
  <si>
    <t>гр.18</t>
  </si>
  <si>
    <t>гр.19</t>
  </si>
  <si>
    <t xml:space="preserve">Расходные обязательства муниципальных районов </t>
  </si>
  <si>
    <t>РМ</t>
  </si>
  <si>
    <t xml:space="preserve">Расходные обязательства, связанные с реализацией вопросов местного значения муниципальных районов и полномочий органов местного самоуправления по решению вопросов местного значения </t>
  </si>
  <si>
    <t>РМ-А</t>
  </si>
  <si>
    <t>РМ-А-0100</t>
  </si>
  <si>
    <t>Закон Красноярского края от 24.04.2008 № 5-1565 "Об особенностях правового регулирования муниципальной службы в Красноярском крае"</t>
  </si>
  <si>
    <t>Ст.в целом</t>
  </si>
  <si>
    <t>01.07.2008 - не установ</t>
  </si>
  <si>
    <t>Федеральный закон от 02.03.2007 № 25-ФЗ "О муниципальной службе в Российской Федерации"</t>
  </si>
  <si>
    <t>Ст.22;Пункт 2</t>
  </si>
  <si>
    <t>01.06.2007 - не установ</t>
  </si>
  <si>
    <t>Решение Северо-Енисейского районного Совета депутатов  от 06.05.2011 № 290-19 "Об утверждении Положения об Управлении образования администрации Северо-Енисейского района"</t>
  </si>
  <si>
    <t>06.05.2011 - не установ</t>
  </si>
  <si>
    <t>01.01.2006 - не установ</t>
  </si>
  <si>
    <t>Федеральный закон от 06.10.2003 № 131-ФЗ "Об общих принципах организации местного самоуправления в Российской Федерации"</t>
  </si>
  <si>
    <t>Ст.18;Пункт 2</t>
  </si>
  <si>
    <t>01.01.2009 - не установ</t>
  </si>
  <si>
    <t>Решение Северо-Енисейского районного Совета депутатов  от 23.12.2011 № 420-28и "Об утверждении Положения о Контрольно-счетной комиссии Северо-Енисейского района"</t>
  </si>
  <si>
    <t>01.01.2012 - не установ</t>
  </si>
  <si>
    <t>01.01.2008 - не установ</t>
  </si>
  <si>
    <t xml:space="preserve">Постановление Правительства РФ от 31.12.2008 № 1089 "О дополнительных мероприятиях, направленных на снижение напряженности на рынке труда субъектов Российской Федерации"   </t>
  </si>
  <si>
    <t>01.10.2013 - не установ</t>
  </si>
  <si>
    <t>01.01.2013 - не установ</t>
  </si>
  <si>
    <t>01.06.2012 - не установ</t>
  </si>
  <si>
    <t>01.04.2013 - не установ</t>
  </si>
  <si>
    <t>РМ-А-0300</t>
  </si>
  <si>
    <t>0502</t>
  </si>
  <si>
    <t xml:space="preserve">Постановление  администрации Красноярского  края от 24.09.2001 № 670-п "О государственном регулировании цен (тарифов) в крае" </t>
  </si>
  <si>
    <t>14.10.2001 - не установ</t>
  </si>
  <si>
    <t>Федеральный закон от 30.12.2004 № 210-ФЗ "Об основах регулирования тарифов организаций коммунального комплекса"</t>
  </si>
  <si>
    <t>Ст.5;Пункт 2;П/пункт 4</t>
  </si>
  <si>
    <t>Ст.17;Пункт 1;П/пункт 4.1</t>
  </si>
  <si>
    <t xml:space="preserve">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t>
  </si>
  <si>
    <t>РМ-А-0600</t>
  </si>
  <si>
    <t>1202</t>
  </si>
  <si>
    <t>Ст.17;Пункт 1;П/пункт 7</t>
  </si>
  <si>
    <t>01.01.2011 - не установ</t>
  </si>
  <si>
    <t>РМ-А-0800</t>
  </si>
  <si>
    <t>Ст.7</t>
  </si>
  <si>
    <t>Ст.15;Пункт 1;П/пункт 1</t>
  </si>
  <si>
    <t>Ст.8</t>
  </si>
  <si>
    <t xml:space="preserve">владение, пользование и распоряжение имуществом, находящимся в муниципальной собственности муниципального района </t>
  </si>
  <si>
    <t>РМ-А-1000</t>
  </si>
  <si>
    <t>Ст.15;Пункт 1;П/пункт 3</t>
  </si>
  <si>
    <t>Федеральный закон от 21.07.2007 № 185-ФЗ "О Фонде содействия реформированию жилищно-коммунального хозяйства"</t>
  </si>
  <si>
    <t>Ст.14</t>
  </si>
  <si>
    <t>07.08.2007 - не установ</t>
  </si>
  <si>
    <t>Закон Красноярского края от 26.05.2009 № 8-3290 "О порядке разграничения имущества между муниципальными образованиями края"</t>
  </si>
  <si>
    <t>20.06.2009 - не установ</t>
  </si>
  <si>
    <t>Постановление Правительства РФ от 13.10.1997 № 1301 "О государственном учете жилищного фонда в Российской Федерации"</t>
  </si>
  <si>
    <t>30.10.1997 - не установ</t>
  </si>
  <si>
    <t xml:space="preserve">Постановление Совета администрации Красноярского края от 29.12.2007 № 512-п "О нормативах формирования расходов на оплату труда депутатов,выборных долдностных лиц местного самоуправления, осуществляющие свои полномочия на постоянной основе, лиц, замещающих иные муниципальные должности, и муниципальных служащих" </t>
  </si>
  <si>
    <t xml:space="preserve">регулирование тарифов на подключение к системе коммунальной инфраструктуры, тарифов организаций коммунального комплекса на подключение, надбавок к тарифам на товары и услуги организаций коммунального комплекса, надбавок к ценам (тарифам) для потребителей. </t>
  </si>
  <si>
    <t>Закон Красноярского края от 05.06.2008 № 5-1732 "О порядке безвозмездной передачи в муниципальную собственность имущества, находящегося в государственной собственности края, и безвозмездного приема имущества, находящегося в муниципальной собственности, в государственную собственность края"</t>
  </si>
  <si>
    <t>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</si>
  <si>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Федеральный закон от 21.12.2001 № 178-ФЗ "О приватизации государственного и муниципального имущества"</t>
  </si>
  <si>
    <t>Ст.3</t>
  </si>
  <si>
    <t>28.04.2002 - не установ</t>
  </si>
  <si>
    <t>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</si>
  <si>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РМ-А-1100</t>
  </si>
  <si>
    <t>Постановление  администрации Красноярского  края от 24.05.1999 № 286-п "О Концепции реформирования и модернизации жилищно-коммунального хозяйства Красноярского края"</t>
  </si>
  <si>
    <t>24.05.1999 - не установ</t>
  </si>
  <si>
    <t>Ст.5</t>
  </si>
  <si>
    <t>Ст.15;Пункт 1;П/пункт 4</t>
  </si>
  <si>
    <t>Постановление Правительства РФ от 23.05.2006 № 307 "О порядке предоставления коммунальных услуг гражданам"</t>
  </si>
  <si>
    <t>09.06.2000 - не установ</t>
  </si>
  <si>
    <t>РМ-А-1200</t>
  </si>
  <si>
    <t>0408, 0409, 0412</t>
  </si>
  <si>
    <t>Постановление Правительства Красноярского края от 12.03.2013 № 83-п "Об утверждении долгосрочной целевой программы "Повышение безопасности дорожного движения в Красноярском крае" на 2013-2015 годы"</t>
  </si>
  <si>
    <t>16.04.2013 - 31.12.2015</t>
  </si>
  <si>
    <t>Ст.15;Пункт 1;П/пункт 5</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</si>
  <si>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</si>
  <si>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12.11.2007 - не установ</t>
  </si>
  <si>
    <t>Ст.34</t>
  </si>
  <si>
    <t>Ст.6;Пункт 8</t>
  </si>
  <si>
    <t>Постановление Правительства Красноярского края от 18.10.2011 № 628-п "Об утверждении долгосрочной целевой программы "Дороги Красноярья" на 2012-2016 годы"</t>
  </si>
  <si>
    <t>01.01.2012 - 31.12.2016</t>
  </si>
  <si>
    <t xml:space="preserve">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t>
  </si>
  <si>
    <t>РМ-А-1300</t>
  </si>
  <si>
    <t>0408</t>
  </si>
  <si>
    <t>Ст.15;Пункт 1;П/пункт 6</t>
  </si>
  <si>
    <t>Закон Красноярского края от 09.12.2010 № 11-5424 "О транспортном обслуживании населения в Красноярском крае"</t>
  </si>
  <si>
    <t>08.01.2011 - не установ</t>
  </si>
  <si>
    <t xml:space="preserve">участие в предупреждении и ликвидации последствий чрезвычайных ситуаций на территории муниципального района </t>
  </si>
  <si>
    <t>РМ-А-1500</t>
  </si>
  <si>
    <t>Закон Красноярского края от 10.02.2000 № 9-631 "О защите населения и территории Красноярского края от чрезвычайных ситуаций природного и техногенного характера"</t>
  </si>
  <si>
    <t>Ст.9;Пункт 1;П/пункт "и"</t>
  </si>
  <si>
    <t>01.03.2000 - не установ</t>
  </si>
  <si>
    <t>Ст.15;Пункт 1;П/пункт 7</t>
  </si>
  <si>
    <t>Закон Красноярского края от 02.11.2001 № 16-1558 "О резервах материально-технических ресурсов для ликвидации чрезвычайных ситуаций на территории Красноярского края"</t>
  </si>
  <si>
    <t>Ст.11</t>
  </si>
  <si>
    <t>03.12.2001 - не установ</t>
  </si>
  <si>
    <t>Федеральный закон от 21.12.1994 № 68-ФЗ "О защите населения и территорий от чрезвычайных ситуаций природного и техногенного характера"</t>
  </si>
  <si>
    <t>Ст.11;Пункт 2</t>
  </si>
  <si>
    <t>24.12.1994 - не установ</t>
  </si>
  <si>
    <t>01.01.2012 - 31.12.2014</t>
  </si>
  <si>
    <t>РМ-А-2200</t>
  </si>
  <si>
    <t>Ст.15;Пункт 1;П/пункт 15</t>
  </si>
  <si>
    <t>Закон Красноярского края от 04.12.2008 № 7-2542 "О регулировании земельных отношений в Красноярском крае"</t>
  </si>
  <si>
    <t>04.01.2009 - не установ</t>
  </si>
  <si>
    <t xml:space="preserve">формирование и содержание муниципального архива, включая хранение архивных фондов поселений </t>
  </si>
  <si>
    <t>РМ-А-2400</t>
  </si>
  <si>
    <t>0113</t>
  </si>
  <si>
    <t>Ст.15;Пункт 1;П/пункт 16</t>
  </si>
  <si>
    <t xml:space="preserve">содержание на территории муниципального района межпоселенческих мест захоронения, организация ритуальных услуг </t>
  </si>
  <si>
    <t>РМ-А-2500</t>
  </si>
  <si>
    <t>Закон Красноярского края от 24.04.1997 № 13-487 "О семейных (родовых) захоронениях на территории Красноярского края"</t>
  </si>
  <si>
    <t>18.05.1997 - не установ</t>
  </si>
  <si>
    <t>Ст.15;Пункт 1;П/пункт 17</t>
  </si>
  <si>
    <t xml:space="preserve">Федеральный закон от 12.01.1996 № 8-ФЗ "О погребении и похоронном деле"  </t>
  </si>
  <si>
    <t>Ст.9;Пункт 3</t>
  </si>
  <si>
    <t>15.01.1996 - не установ</t>
  </si>
  <si>
    <t xml:space="preserve">создание условий для обеспечения поселений, входящих в состав муниципального района, услугами связи, общественного питания, торговли и бытового обслуживания </t>
  </si>
  <si>
    <t>РМ-А-2600</t>
  </si>
  <si>
    <t>Ст.15;Пункт 1;П/пункт 18</t>
  </si>
  <si>
    <t>04.05.2010 - не установ</t>
  </si>
  <si>
    <t xml:space="preserve">организация библиотечного обслуживания населения межпоселенческими библиотеками, комплектование и обеспечение сохранности их библиотечных фондов </t>
  </si>
  <si>
    <t>РМ-А-2700</t>
  </si>
  <si>
    <t>0801</t>
  </si>
  <si>
    <t>Постановление Правительства Красноярского края от 20.12.2012 № 689-п "Об утверждении долгосрочной целевой программы "Культура Красноярья" на 2013-2015 годы"</t>
  </si>
  <si>
    <t>05.01.2013 - 31.12.2015</t>
  </si>
  <si>
    <t>Постановление Правительства РФ от 26.06.1995 № 609 "Об утверждении Положения об основах хозяйственной деятельности и финансирования организаций культуры и искусства"</t>
  </si>
  <si>
    <t>21.07.1995 - не установ</t>
  </si>
  <si>
    <t>Закон Красноярского края от 17.05.1999 № 6-400 "О библиотечном деле в Красноярском крае"</t>
  </si>
  <si>
    <t>Ст.9</t>
  </si>
  <si>
    <t>27.06.1999 - не установ</t>
  </si>
  <si>
    <t>Федеральный закон от 29.12.1994 № 78-ФЗ "О библиотечном деле"</t>
  </si>
  <si>
    <t>Ст.10</t>
  </si>
  <si>
    <t>02.01.1995 - не установ</t>
  </si>
  <si>
    <t>Ст.15;Пункт 1;П/пункт 19</t>
  </si>
  <si>
    <t xml:space="preserve">создание условий для обеспечения поселений, входящих в состав муниципального района, услугами по организации досуга и услугами организаций культуры </t>
  </si>
  <si>
    <t>РМ-А-2800</t>
  </si>
  <si>
    <t>Закон Красноярского края от 28.06.2007 № 2-190 "О культуре"</t>
  </si>
  <si>
    <t>Ст.10;Пункт 1;П/пункт "б"</t>
  </si>
  <si>
    <t>31.07.2007 - не установ</t>
  </si>
  <si>
    <t>Ст.15;Пункт 1;П/пункт 19.1</t>
  </si>
  <si>
    <t>Ст.22</t>
  </si>
  <si>
    <t xml:space="preserve">Закон РФ от 09.10.1992 № 3612-1 "Основы законодательства Российской Федерации о культуре" </t>
  </si>
  <si>
    <t>17.11.1992 - не установ</t>
  </si>
  <si>
    <t>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</si>
  <si>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РМ-А-3100</t>
  </si>
  <si>
    <t xml:space="preserve">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в том числе путем выкупа, земельных участков в границах муниципального района для муниципальных нужд </t>
  </si>
  <si>
    <t>Постановление Правительства Красноярского края от 13.10.2011 № 594-п "Об утверждении долгосрочной целевой программы "О территориальном планировании, градостроительном зонировании и документации по планировке территории Красноярского края" на 2012-2014 годы"</t>
  </si>
  <si>
    <t>1.2.</t>
  </si>
  <si>
    <t>Расходные обязательства, возникшие в результате принятия нормативных правовых актов органов местного самоуправления, предусматривающих предоставление межбюджетных трансфертов другим бюджетам бюджетной системы Российской Федерации</t>
  </si>
  <si>
    <t>РМ-Б</t>
  </si>
  <si>
    <t xml:space="preserve">Постановление администрации Северо- Енисейского района от 16.07.2015 № 396-п «Об утверждении Положения  об оплате труда работников муниципального бюджетного физкультурно-оздоровительного учреждения "Бассейн "Аяхта" Северо-Енисейского района" </t>
  </si>
  <si>
    <t>24.07.2015 - не установ</t>
  </si>
  <si>
    <t xml:space="preserve">Постановление администрации Северо-Енисейского района от 21.10.2013 № 527-п «Об утверждении муниципальной программы «Система социальной защиты граждан в  Северо-Енисейском районе» </t>
  </si>
  <si>
    <t>Решение Северо-Енисейского районного Совета депутатов  от 05.03.2010 № 697-60 "Об оплате труда муниципальных служащих Северо-Енисейского района, выборных и иных должностных лиц местного самоуправления Северо-Енисейского района"</t>
  </si>
  <si>
    <t>Решение Северо-Енисейского районного Совета депутатов от 17.12.2013 № 783-59 «Об учреждении Управления культуры спорта и молодежной политики администрации Северо-Енисейского района в качестве отраслевого (функционального) органа администрации Северо-Енисейского района с правами юридического лица»</t>
  </si>
  <si>
    <t>01.01.2014 - 31.12.2018</t>
  </si>
  <si>
    <t>Решение Северо-Енисейского районного Совета депутатов от 29.09.2015  № 29-3  «О субсидии на финансовое обеспечение затрат, связанных с оказанием населению услуг теплоснабжения в части возмещения затрат по устройству и содержанию участка автозимника, связанных с доставкой котельно-печного топлива на отопительный сезон 2016-2017 годов в 2016 году»</t>
  </si>
  <si>
    <t>Решение Северо-Енисейского районного Совета депутатов от 29.09.2015  № 30-3  «О субсидии на финансовое обеспечение затрат, связанных с оказанием населению услуг теплоснабжения в части возмещения затрат по устройству и содержанию участка автозимника, связанных с доставкой котельно-печного топлива на отопительный сезон 2017-2018 годов в 2017 году»</t>
  </si>
  <si>
    <t>Решение Северо-Енисейского районного Совета депу-татов от 29.09.2015  № 31-3  «О субсидии на финансо-вое обеспечение затрат, связанных с оказанием населе-нию услуг теплоснабжения в части возмещения затрат по устройству и содержанию участка автозимника, связанных с доставкой котельно-печного топлива на отопительный сезон 2018-2019 годов в 2018 году»</t>
  </si>
  <si>
    <t>01.01.2016 - 31.12.2016</t>
  </si>
  <si>
    <t>01.01.2017 - 31.12.2017</t>
  </si>
  <si>
    <t>01.01.2018 - 31.12.2018</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</si>
  <si>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 общеобразовательных организациях, за исключением обеспечения деятельности административного и учебно-вспомогательного персонала муниципальных дошкольных образовательных и общеобразовательных организаций,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</si>
  <si>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 xml:space="preserve">Распоряжение администрации Северо-Енисейского района  от 26.05.2015 № 594-ос "Об утверждении плана сноса домов муниципального жилищного фонда Северо-Енисейского района на 2015 год и плановый период 2016-2017 годы" </t>
  </si>
  <si>
    <t>26.05.2015-31.12.2017</t>
  </si>
  <si>
    <t>Решение Северо-Енисейского районного Совета депутатов от 11 сентября 2013  № 719-56 "О субсидии на возмещение затрат, связанных  с реализацией населе-нию района продуктов питания в части затрат по доставке в Северо-Енисейский район указанных продуктов (включая транспортно-заготовительные расходы)"</t>
  </si>
  <si>
    <t>Решение Северо-Енисейского районного Совета депу-татов от 22 октября 2013  № 735-57 "О субсидии на возмещение затрат теплоснабжающих организаций, осуществляющих производство и (или) реализацию топлива твердого (швырок всех групп пород)"</t>
  </si>
  <si>
    <t>Решение Северо-Енисейского районного Совета депу-татов от 11.09.2013  № 720-56 «О субсидии на финан-совое обеспечение затрат, связанных с оказанием насе-лению услуг теплоснабжения в части затрат по приоб-ретению (закупу) котельно-печного топлива"</t>
  </si>
  <si>
    <t>Решение Северо-Енисейского районного Совета депутатов  от 17.12.2010 № 203-14 "О создании отдела социальной защиты населения администрации Северо-Енисейского района в качестве отраслевого (функционального) органа администрации района с правами юридического лица"</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</si>
  <si>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 части обеспечения деятельности административного и учебно-вспомогательного персонала муниципальных общеобразовательных организаций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</si>
  <si>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обеспечения деятельности административного и учебно-вспомогательного персонала муниципальных общеобразовательных организаций,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</si>
  <si>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Постановление администрации Северо-Енисейского района  от 11.01.2016 № 1-П "Об утверждении порядков взаимодействия Финансового управления администрации Северо-Енисейский района и главных распорядителей средств бюджета Северо-Енисейского района при использовании средств межбюджетных трансфертов, поступающих в бюджет Северо-Енисейского района"</t>
  </si>
  <si>
    <t>01.01.2016-31.12.2016</t>
  </si>
  <si>
    <t>01.01.2016 - 31.12.2018</t>
  </si>
  <si>
    <t>Распоряжение Управления образования администрации Северо-Енисейского района от 25.12.2015 № 244 "Об утверждении муниципальных заданий на оказание муниципальных услуг муниципальными бюджетными образовательными учреждениями Северо-Енисейского района на 2016 и плановый период 2017-2018 годы"</t>
  </si>
  <si>
    <t>Распоряжение администрации Северо-Енисейского района от 05.04.2016 № 335-ос "О необходимости увеличении уставного фонда муниципального предприятия Северо-Енисейского района "Хлебопек"</t>
  </si>
  <si>
    <t>Приказ Управления культуры, молодежной политики и спорта администрации Северо-Енисейского района от 23.12.2015 № 113 "Об утверждении муниципальных заданий на 2016 год и плановый период 2017 и 2018 годов по муниципальным услугам (работам) оказываемым (выполняемым) муниципальными бюджетными учреждениями, в отношении которых Управление культуры, молодежной политики и спорта администрации Северо-Енисейского района осуществляет функции и полномочия главного распорядителя бюджетных средств"</t>
  </si>
  <si>
    <t>Решение Северо-Енисейского районного Совета депутатов от 20 октября 2015  № 28-3 «О субсидии на финансовое обеспечение затрат, связанных с оказанием населению услуг водоснабжения в части возмещения затрат по доставке воды автомобильным транспортом от центральной водокачки к водоразборным колонкам и на содержание водоразборных колонок в гп Северо-Енисейский»</t>
  </si>
  <si>
    <t>05.04.2016-31.12.2016</t>
  </si>
  <si>
    <t>Распоряжение администрации Северо-Енисейского района от 29.04.2016 № 448-ос "О необходимости увеличения уставного фонда муниципального унитарного предприятия "Управление  коммуникационным комплексом Северо-Енисейского района"</t>
  </si>
  <si>
    <t>29.04.2016-31.12.2016</t>
  </si>
  <si>
    <t>Распоряжение администрации Северо-Енисейского района от 29.04.2016 № 449-ос "О необходимости увеличении уставного фонда муниципального предприятия Северо-Енисейского района "Управление муниципальной торговли"</t>
  </si>
  <si>
    <t>Субвенции бюджетам муниципальных районов и городских округов края на выполнение государственных полномочий по подготовке и проведению Всероссийской сельскохозяйственной переписи 2016 года по министерству сельского хозяйства Красноярского края в рамках непрограммных расходов отдельных органов исполнительной власти</t>
  </si>
  <si>
    <t>Решение Северо-Енисейского районнного Совета депутатов от 30.06.2016 № 137-11 "Об утверждении Положения о единовременной денежной  выплате Главы Северо-Енисейского района ко «Дню Металлурга» пенсионерам Северо-Енисейского района"</t>
  </si>
  <si>
    <t>30.06.2016-31.12.2016</t>
  </si>
  <si>
    <t xml:space="preserve">Постановление администрации Северо-Енисейского района от 29.10.2013 № 567-п «Об утверждении муниципальной программы «Управление муниципальным имуществом»   </t>
  </si>
  <si>
    <t>Распоряжение администрации Северо-Енисейского района от 06.09.2016 № 1007-ос "Об утверждении изменений в Устав  муниципального унитарного предприятия "Управление  коммуникационным комплексом Северо-Енисейского района" в связи с увеличением уставного фонда"</t>
  </si>
  <si>
    <t>06.09.2016-31.12.2016</t>
  </si>
  <si>
    <t>Организация функционирования жилищно-коммунального хозяйства</t>
  </si>
  <si>
    <t>1.4.7.</t>
  </si>
  <si>
    <t>1.4.5.</t>
  </si>
  <si>
    <t>Предоставление субсидий муниципальным унитарным предприятиям жилищно-коммунального хозяйства</t>
  </si>
  <si>
    <t>1.1.5</t>
  </si>
  <si>
    <t>создание муниципальных предприятий и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t>
  </si>
  <si>
    <t>01.01.2017-31.12.2017</t>
  </si>
  <si>
    <t>Субвенции бюджетам муниципальных образований на 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федерального бюджета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«Развития образования»</t>
  </si>
  <si>
    <t>Субвенция бюджетам муниципальных образований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за счет средств краевого бюджета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«Развития образования»</t>
  </si>
  <si>
    <t>06.05.2011- не устан.</t>
  </si>
  <si>
    <t>13.10.2006 - не устан.</t>
  </si>
  <si>
    <t>РМ-А-0500</t>
  </si>
  <si>
    <t>Решение Северо-Енисейского районного Совета депутатов от 10.10.2016  № 176-14  «О субсидии на финансовое обеспечение затрат, связанных с оказанием населению услуг теплоснабжения в части возмещения затрат по устройству и содержанию участка автозимника, связанных с доставкой котельно-печного топлива на отопительный сезон 2019-2020 годов в 2019 году»</t>
  </si>
  <si>
    <t>01.01.2019 - 31.12.2019</t>
  </si>
  <si>
    <t>01.01.2014-31.12.2019</t>
  </si>
  <si>
    <t>01.01.2014 - 31.12.2019</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</si>
  <si>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административного и учебно-вспомогательного персонала муниципальных дошкольных образовательных и общеобразовательных организаций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</si>
  <si>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ст.14,15</t>
  </si>
  <si>
    <t>Ст.26.3</t>
  </si>
  <si>
    <t>ст 17 п.1 пп 3)</t>
  </si>
  <si>
    <t>01.01.2004 - не установ.</t>
  </si>
  <si>
    <t>Решение Северо-Енисейского районного Совета депутатов от 28.08.2013 года № 704-55 «Об утверждении Положения о системе оплаты труда работников  органов местного самоуправления Северо-Енисейского района, замещающих должности, не относящиеся к должностям муниципальной службы"</t>
  </si>
  <si>
    <t>Решение Северо-Енисейского районного Совета депутатов от 16.05.2012 № 493-34 «Об утверждении Положения  о  системе оплаты труда работников  муниципальных  учреждений культуры»</t>
  </si>
  <si>
    <t>Решение Северо-Енисейского районного Совета депутатов от 28.08.2013 № 707-55 «Об утверждении Положения  о системе оплаты труда работников  муниципального казенного учреждения «Аварийно-спасательное формирование Северо-Енисейского района"</t>
  </si>
  <si>
    <t>Решение Северо-Енисейского районного Совета депутатов от 29.01.2013 № 614-45 «Об утверждении Положения  о  системе оплаты труда работников муниципального бюджетного учреждения «Молодежный центр Северо-Енисейского района"</t>
  </si>
  <si>
    <t>0105</t>
  </si>
  <si>
    <t xml:space="preserve">0102, 0103, 0104, 0106, 0111, 0113, 1002, 1006 </t>
  </si>
  <si>
    <t>0106, 0111, 1301</t>
  </si>
  <si>
    <t>0104, 0113,0412,0501,0502</t>
  </si>
  <si>
    <t>0309, 0310</t>
  </si>
  <si>
    <t>0104, 0309</t>
  </si>
  <si>
    <t>0707</t>
  </si>
  <si>
    <t>0501, 1003</t>
  </si>
  <si>
    <t>0412, 0503</t>
  </si>
  <si>
    <t xml:space="preserve">финансирование муниципальных учреждений </t>
  </si>
  <si>
    <t xml:space="preserve">функционирование органов местного самоуправления </t>
  </si>
  <si>
    <t>Постановление администрации Северо-Енисейского района  от 29.12.2016 № 928-П "Об утверждении порядков взаимодействия Финансового управления администрации Северо-Енисейский района и главных распорядителей средств бюджета Северо-Енисейского района при использовании средств межбюджетных трансфертов, поступающих в бюджет Северо-Енисейского района"</t>
  </si>
  <si>
    <t>Субвенции бюджетам муниципальных образований на финансирование расходов по социальному обслуживанию населения, в том числе по предоставлению мер социальной поддержки работникам муниципальных учреждений социального обслуживания (в соответствии с Законом края от 16 декабря 2014 года № 7-3023 «Об организации социального обслуживания граждан в Красноярском крае»), в рамках подпрограммы «Повышение качества и доступности социальных услуг» государственной программы Красноярского края «Развитие системы социальной поддержки граждан»</t>
  </si>
  <si>
    <t>Субвенции бюджетам муниципальных образований на обеспечение бесплатного проезда детей и лиц, сопровождающих организованные группы детей, до места нахождения загородных оздоровительных лагерей и обратно (в соответствии с Законом края от 7 июля 2009 года № 8-3618 «Об обеспечении прав детей на отдых, оздоровление и занятость в Красноярском крае») в рамках подпрограммы «Социальная поддержка семей, имеющих детей» государственной программы Красноярского края «Развитие системы социальной поддержки граждан»</t>
  </si>
  <si>
    <t>Субвенции бюджетам муниципальных образований на осуществление государственных полномочий по организации деятельности органов управления системой социальной защиты населения (в соответствии с Законом края от 20 декабря 2005 года № 17-4294 «О наделении органов местного самоуправления муниципальных образований края государственными полномочиями по организации деятельности органов управления социальной защиты населения, обеспечивающих решение вопросов социальной поддержки и социального обслуживания населения») в рамках подпрограммы «Повышение качества и доступности социальных услуг» государственной программы Красноярского края «Развитие системы социальной поддержки граждан»</t>
  </si>
  <si>
    <t>Субвенции бюджетам муниципальных образований на обеспечение питанием детей, обучающихся в муниципальных и частных образовательных организациях, реализующих основные общеобразовательные программы, без взимания платы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</si>
  <si>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Субвенции бюджетам муниципальных образований на обеспечение выделения денежных средств на осуществление присмотра и ухода за детьми-инвалидами, детьми-сиротами и детьми, оставшимися без попечения родителей, а также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</si>
  <si>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по министерству финансов Красноярского края в рамках непрограммных расходов отдельных органов исполнительной власти</t>
  </si>
  <si>
    <t>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</si>
  <si>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0412</t>
  </si>
  <si>
    <t>Субвенции бюджетам муниципальных образований на реализацию отдельных мер по обеспечению ограничения платы граждан за коммунальные услуги в рамках отдельных мероприятий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</si>
  <si>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Решение Северо-Енисейского районного Совета депутатов от 10.02.2017 № 245,2 «О системах оплаты труда работников муниципальных учреждений Северо-Енисейского района"</t>
  </si>
  <si>
    <t>11.02.2017 - не установ</t>
  </si>
  <si>
    <t>Решение Северо-Енисейского районного Совета депутатов от 10.02.2017 № 245-20 «О системах оплаты труда работников муниципальных учреждений Северо-Енисейского района"</t>
  </si>
  <si>
    <t>Распоряжение Управления образования администрации Северо-Енисейского района от 26.12.2016 № 259 "Об утверждении муниципальных заданий на оказание муниципальных услуг (выполнение работ) муниципальными бюджетными образовательными учреждениями Северо-Енисейского района на 2017 и плановый период 2018-2019 годы"</t>
  </si>
  <si>
    <t>01.01.2017 - 31.12.2019</t>
  </si>
  <si>
    <t>Приказ Управления культуры, молодежной политики и спорта администрации Северо-Енисейского района от 22.12.2016 № 126 "Об утверждении муниципальных заданий на 2017 год и плановый период 2018 и 2019 годов по муниципальным услугам (работам) оказываемым (выполняемым) муниципальными бюджетными учреждениями, в отношении которых Управление культуры, молодежной политики и спорта администрации Северо-Енисейского района осущестляет функции и полномочия главного распорядителя бюджетных средств"</t>
  </si>
  <si>
    <t>Приказ отдела физической культуры, спорта и молодежной политики администрации Северо-Енисейского района от 23.12.2016 № 20-ос "Об утверждении муниципальных заданий на 2017 год и плпновый период 2018 и 2019 годов по муниципальным услугам (работам) оказываемым (выполняемым) муниципальными бюджетными учреждениями, в отношении которых Отдел физической культуры, спорта и молодежной политики администрации Северо-Енисейского района осуществляет функции и полномочия главного распорядителя бюджетных средств"</t>
  </si>
  <si>
    <t>Решение Северо-Енисейского районного Совета депутатов от 10.10.2016 № 160-14 "О создании Отдела физической культуры, спорта и молодежной политики администрации Северо-Енисейского района с правами юридического лица"</t>
  </si>
  <si>
    <t>Постановление администрации Северо-Енисейского района от  25.10.2016 № 719-п "О создании муниципального казенного учреждения "Спортивный комплекс Северо-Енисейского района "Нерика""</t>
  </si>
  <si>
    <t>25.10.2016 - не установ.</t>
  </si>
  <si>
    <t>11.10.2016 - не установ.</t>
  </si>
  <si>
    <t xml:space="preserve">Заместитель главы района по финансам и бюджетному устройству, руководитель Финансового управления администрации Северо-Енисейского района   </t>
  </si>
  <si>
    <t>А.Э.Перепелица</t>
  </si>
  <si>
    <t>Распоряжение администрации Северо-Енисейского района от 18.05.2017 № 577-ос "О финансовом обеспечении (возмещении) затрат в связи с производством (реализацией) товаров, выполнением работ, оказанием услуг, связанных с эксплуатацией и обслуживанием имущества, находящегося в муниципальной собственности Северо-Енисейского района"</t>
  </si>
  <si>
    <t>Распоряжение администрации Северо-Енисейского района от 18.05.2017 № 578-ос "О возмещении фактически понесенных затрат в связи с производством (реализацией) товаров, выполнением работ, оказанием услуг, связанных с эксплуатацией и обслуживанием имущества, находящегося в муниципальной собственности Северо-Енисейского района"</t>
  </si>
  <si>
    <t>с 18.05.2017 - 31.12.2017</t>
  </si>
  <si>
    <t>0804, 1105</t>
  </si>
  <si>
    <t>08.07.2017-31.12.2017</t>
  </si>
  <si>
    <t>Решение Северо-Енисейского районнного Совета депутатов  от 06.07.2017 № 317-25 "Об осуществлении единовременной денежной выплаты Главы Северо-Енисейского района ко "Дню металлурга" пенсионерам Северо-Енисейского района в 2017 году"</t>
  </si>
  <si>
    <t>0412, 0505, 0804</t>
  </si>
  <si>
    <t>Постановление администрации Северо-Енисейского района от 15.06.2017 № 237-п "О создании муниципального казенного учреждения "Центр обслуживания муниципальных учреждений Северо-Енисейского роайона"</t>
  </si>
  <si>
    <t>15.06.2017 - не установ.</t>
  </si>
  <si>
    <t>Постановление администрации Северо-Енисейского района от 21.10.2013 № 514-п «Об утверждении муниципальной программы «Развитие местного самоуправления"</t>
  </si>
  <si>
    <t>Решение Северо-Енисейского районного Совета депутатов от 10.10.2016 № 160-14 "О субсидии на финансовое обеспечение затрат по единовременной оплате платы за право заключения охотхозяйственного соглашения, заключаемого на основании долгосрочной лицензии на пользование объектами животного мира на охотничьих угодьях, необходимых для осуществления пользования животным миром с Северо-Енисейском районе общей площадью 3 313 324 гектара, указанных в договорах о предоставлении в пользование территорий или акваторий, из расчета ставки платы в размере 1 рубль за гектар охотничьего угодья без проведения аукциона на срок сорок девять лет, в 2017 году"</t>
  </si>
  <si>
    <t>21.09.2017-31.12.2017</t>
  </si>
  <si>
    <t>Решение Северо-Енисейского районного Совета депутатов  от 10.02.2017 № 245-20 "О системах оплаты труда работников муниципальных учреждений Северо-Енисейского района"</t>
  </si>
  <si>
    <t>11.02.2017 - не установлено</t>
  </si>
  <si>
    <t>Постановление администрации Северо-Енисейского района от  30.09.2013 года № 470-п «Об утверждении Положения  об оплате труда работников муниципального казенного учреждения «Северо-Енисейская муниципальная информационная служба"</t>
  </si>
  <si>
    <t>Постановление администрации Северо-Енисейского района от 20.02.2017 № 52-п "Об утверждении Положения об оплате труда работников муниципальных образовательных учреждений Северо-Енисейского района"</t>
  </si>
  <si>
    <t>21.02.2017 - не установ.</t>
  </si>
  <si>
    <t>11.02.2017 - не установ.</t>
  </si>
  <si>
    <t>Субвенции бюджетам муниципальных образований по предоставлению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 (в соответствии с Законом края от 29 марта 2007 года № 22-6015),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</si>
  <si>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образований на организацию отдыха детей в каникулярное время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</si>
  <si>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1.3.25</t>
  </si>
  <si>
    <t xml:space="preserve">Исполнители Ковтун Т.В. Красовская И.Ю.  </t>
  </si>
  <si>
    <t>Реестр расходных обязательств муниципального образования Северо-Енисейский район на 26.12.2017 года</t>
  </si>
  <si>
    <t>0412, 1003, 1006</t>
  </si>
  <si>
    <t>0412, 0502</t>
  </si>
  <si>
    <t>0701, 0702, 0703, 0707, 0709, 1006</t>
  </si>
  <si>
    <t>01.01.2014 - 31.12.2020</t>
  </si>
  <si>
    <t>01.01.2014-31.12.2020</t>
  </si>
  <si>
    <t>01.01..2016 - 31.12.2020</t>
  </si>
  <si>
    <t>Решение Северо-Енисейского районного Совета депутатов от 21.09.2017  № 347-28  «О субсидии на финансовое обеспечение затрат, связанных с оказанием населению услуг теплоснабжения в части возмещения затрат по устройству и содержанию участка автозимника, связанных с доставкой котельно-печного топлива на отопительный сезон 2020-2021 годов в 2020 году»</t>
  </si>
  <si>
    <t>01.01.2020 - 31.12.2020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</si>
</sst>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10419]mm\.dd\.yyyy"/>
    <numFmt numFmtId="165" formatCode="0.0"/>
    <numFmt numFmtId="166" formatCode="[$-10419]#,##0.0"/>
    <numFmt numFmtId="167" formatCode="dd/mm/yy;@"/>
    <numFmt numFmtId="168" formatCode="#,##0.0"/>
    <numFmt numFmtId="169" formatCode="?"/>
  </numFmts>
  <fonts count="15" x14ac:knownFonts="1">
    <font>
      <sz val="10"/>
      <name val="Arial"/>
    </font>
    <font>
      <sz val="10"/>
      <color indexed="8"/>
      <name val="Arial"/>
      <family val="2"/>
      <charset val="204"/>
    </font>
    <font>
      <sz val="7"/>
      <color indexed="8"/>
      <name val="Arial Narrow"/>
      <family val="2"/>
      <charset val="204"/>
    </font>
    <font>
      <b/>
      <sz val="11.95"/>
      <color indexed="8"/>
      <name val="Arial"/>
      <family val="2"/>
      <charset val="204"/>
    </font>
    <font>
      <b/>
      <sz val="10"/>
      <color indexed="8"/>
      <name val="Arial"/>
      <family val="2"/>
      <charset val="204"/>
    </font>
    <font>
      <sz val="9"/>
      <color indexed="8"/>
      <name val="Arial Narrow"/>
      <family val="2"/>
      <charset val="204"/>
    </font>
    <font>
      <sz val="8"/>
      <color indexed="8"/>
      <name val="Arial Narrow"/>
      <family val="2"/>
      <charset val="204"/>
    </font>
    <font>
      <sz val="8"/>
      <color indexed="8"/>
      <name val="Arial"/>
      <family val="2"/>
      <charset val="204"/>
    </font>
    <font>
      <sz val="9"/>
      <color indexed="8"/>
      <name val="Arial"/>
      <family val="2"/>
      <charset val="204"/>
    </font>
    <font>
      <sz val="9"/>
      <color indexed="8"/>
      <name val="Arial Narrow"/>
      <family val="2"/>
      <charset val="204"/>
    </font>
    <font>
      <sz val="8"/>
      <name val="Arial Narrow"/>
      <family val="2"/>
      <charset val="204"/>
    </font>
    <font>
      <sz val="9"/>
      <name val="Arial Narrow"/>
      <family val="2"/>
      <charset val="204"/>
    </font>
    <font>
      <sz val="12"/>
      <name val="Times New Roman"/>
      <family val="1"/>
      <charset val="204"/>
    </font>
    <font>
      <sz val="9"/>
      <name val="Arial"/>
      <family val="2"/>
      <charset val="204"/>
    </font>
    <font>
      <sz val="8"/>
      <name val="Arial"/>
      <family val="2"/>
      <charset val="204"/>
    </font>
  </fonts>
  <fills count="7">
    <fill>
      <patternFill patternType="none"/>
    </fill>
    <fill>
      <patternFill patternType="gray125"/>
    </fill>
    <fill>
      <patternFill patternType="solid">
        <fgColor indexed="43"/>
        <bgColor indexed="0"/>
      </patternFill>
    </fill>
    <fill>
      <patternFill patternType="solid">
        <fgColor indexed="41"/>
        <bgColor indexed="0"/>
      </patternFill>
    </fill>
    <fill>
      <patternFill patternType="solid">
        <fgColor indexed="9"/>
        <bgColor indexed="64"/>
      </patternFill>
    </fill>
    <fill>
      <patternFill patternType="solid">
        <fgColor rgb="FFFFFF99"/>
        <bgColor indexed="64"/>
      </patternFill>
    </fill>
    <fill>
      <patternFill patternType="solid">
        <fgColor theme="0"/>
        <bgColor indexed="64"/>
      </patternFill>
    </fill>
  </fills>
  <borders count="72">
    <border>
      <left/>
      <right/>
      <top/>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thin">
        <color indexed="8"/>
      </left>
      <right style="thin">
        <color indexed="8"/>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style="thin">
        <color indexed="8"/>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8"/>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8"/>
      </top>
      <bottom style="thin">
        <color indexed="64"/>
      </bottom>
      <diagonal/>
    </border>
    <border>
      <left style="thin">
        <color indexed="8"/>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8"/>
      </top>
      <bottom style="thin">
        <color indexed="8"/>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8"/>
      </right>
      <top style="thin">
        <color indexed="64"/>
      </top>
      <bottom/>
      <diagonal/>
    </border>
    <border>
      <left style="thin">
        <color indexed="8"/>
      </left>
      <right/>
      <top style="thin">
        <color indexed="64"/>
      </top>
      <bottom/>
      <diagonal/>
    </border>
    <border>
      <left style="thin">
        <color indexed="64"/>
      </left>
      <right style="thin">
        <color indexed="8"/>
      </right>
      <top style="thin">
        <color indexed="64"/>
      </top>
      <bottom style="thin">
        <color indexed="64"/>
      </bottom>
      <diagonal/>
    </border>
    <border>
      <left style="thin">
        <color indexed="64"/>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right/>
      <top style="thin">
        <color indexed="8"/>
      </top>
      <bottom style="thin">
        <color indexed="8"/>
      </bottom>
      <diagonal/>
    </border>
    <border>
      <left style="thin">
        <color indexed="8"/>
      </left>
      <right style="thin">
        <color indexed="8"/>
      </right>
      <top style="thin">
        <color indexed="64"/>
      </top>
      <bottom/>
      <diagonal/>
    </border>
    <border>
      <left/>
      <right style="thin">
        <color indexed="64"/>
      </right>
      <top style="thin">
        <color indexed="8"/>
      </top>
      <bottom/>
      <diagonal/>
    </border>
    <border>
      <left/>
      <right style="thin">
        <color indexed="64"/>
      </right>
      <top/>
      <bottom style="thin">
        <color indexed="8"/>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style="thin">
        <color indexed="64"/>
      </right>
      <top style="thin">
        <color indexed="64"/>
      </top>
      <bottom style="thin">
        <color indexed="8"/>
      </bottom>
      <diagonal/>
    </border>
    <border>
      <left style="thin">
        <color indexed="64"/>
      </left>
      <right style="thin">
        <color indexed="8"/>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8"/>
      </top>
      <bottom style="thin">
        <color indexed="64"/>
      </bottom>
      <diagonal/>
    </border>
    <border>
      <left style="thin">
        <color indexed="8"/>
      </left>
      <right style="thin">
        <color indexed="8"/>
      </right>
      <top style="thin">
        <color indexed="64"/>
      </top>
      <bottom style="thin">
        <color indexed="8"/>
      </bottom>
      <diagonal/>
    </border>
    <border>
      <left style="thin">
        <color indexed="8"/>
      </left>
      <right style="thin">
        <color indexed="8"/>
      </right>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style="thin">
        <color indexed="64"/>
      </right>
      <top style="thin">
        <color indexed="64"/>
      </top>
      <bottom style="thin">
        <color indexed="8"/>
      </bottom>
      <diagonal/>
    </border>
    <border>
      <left style="thin">
        <color indexed="8"/>
      </left>
      <right style="thin">
        <color indexed="64"/>
      </right>
      <top/>
      <bottom/>
      <diagonal/>
    </border>
    <border>
      <left style="thin">
        <color indexed="8"/>
      </left>
      <right/>
      <top style="thin">
        <color indexed="8"/>
      </top>
      <bottom style="thin">
        <color indexed="64"/>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style="thin">
        <color indexed="8"/>
      </right>
      <top style="thin">
        <color indexed="8"/>
      </top>
      <bottom style="thin">
        <color indexed="8"/>
      </bottom>
      <diagonal/>
    </border>
    <border>
      <left/>
      <right style="thin">
        <color indexed="64"/>
      </right>
      <top style="thin">
        <color indexed="64"/>
      </top>
      <bottom style="thin">
        <color indexed="8"/>
      </bottom>
      <diagonal/>
    </border>
    <border>
      <left style="thin">
        <color indexed="64"/>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s>
  <cellStyleXfs count="1">
    <xf numFmtId="0" fontId="0" fillId="0" borderId="0"/>
  </cellStyleXfs>
  <cellXfs count="1192">
    <xf numFmtId="0" fontId="0" fillId="0" borderId="0" xfId="0"/>
    <xf numFmtId="0" fontId="5" fillId="0" borderId="1" xfId="0" applyFont="1" applyBorder="1" applyAlignment="1" applyProtection="1">
      <alignment horizontal="center" vertical="top" wrapText="1" readingOrder="1"/>
      <protection locked="0"/>
    </xf>
    <xf numFmtId="0" fontId="0" fillId="0" borderId="2" xfId="0" applyBorder="1" applyAlignment="1" applyProtection="1">
      <alignment vertical="top" wrapText="1"/>
      <protection locked="0"/>
    </xf>
    <xf numFmtId="0" fontId="0" fillId="0" borderId="3" xfId="0" applyBorder="1" applyAlignment="1" applyProtection="1">
      <alignment vertical="top" wrapText="1"/>
      <protection locked="0"/>
    </xf>
    <xf numFmtId="0" fontId="5" fillId="0" borderId="4" xfId="0" applyFont="1" applyBorder="1" applyAlignment="1" applyProtection="1">
      <alignment horizontal="center" vertical="top" wrapText="1" readingOrder="1"/>
      <protection locked="0"/>
    </xf>
    <xf numFmtId="0" fontId="5" fillId="0" borderId="5" xfId="0" applyFont="1" applyBorder="1" applyAlignment="1" applyProtection="1">
      <alignment horizontal="center" vertical="top" wrapText="1" readingOrder="1"/>
      <protection locked="0"/>
    </xf>
    <xf numFmtId="0" fontId="0" fillId="0" borderId="6" xfId="0" applyBorder="1" applyAlignment="1" applyProtection="1">
      <alignment vertical="top" wrapText="1"/>
      <protection locked="0"/>
    </xf>
    <xf numFmtId="0" fontId="5" fillId="0" borderId="7" xfId="0" applyFont="1" applyBorder="1" applyAlignment="1" applyProtection="1">
      <alignment horizontal="center" vertical="top" wrapText="1" readingOrder="1"/>
      <protection locked="0"/>
    </xf>
    <xf numFmtId="0" fontId="0" fillId="0" borderId="8" xfId="0" applyBorder="1" applyAlignment="1" applyProtection="1">
      <alignment vertical="top" wrapText="1"/>
      <protection locked="0"/>
    </xf>
    <xf numFmtId="0" fontId="0" fillId="0" borderId="9" xfId="0" applyBorder="1" applyAlignment="1" applyProtection="1">
      <alignment vertical="top" wrapText="1"/>
      <protection locked="0"/>
    </xf>
    <xf numFmtId="0" fontId="6" fillId="0" borderId="4" xfId="0" applyFont="1" applyBorder="1" applyAlignment="1" applyProtection="1">
      <alignment horizontal="center" vertical="top" wrapText="1" readingOrder="1"/>
      <protection locked="0"/>
    </xf>
    <xf numFmtId="0" fontId="7" fillId="0" borderId="4" xfId="0" applyFont="1" applyBorder="1" applyAlignment="1" applyProtection="1">
      <alignment horizontal="center" vertical="top" wrapText="1" readingOrder="1"/>
      <protection locked="0"/>
    </xf>
    <xf numFmtId="0" fontId="0" fillId="0" borderId="10" xfId="0" applyBorder="1" applyAlignment="1" applyProtection="1">
      <alignment vertical="top" wrapText="1"/>
      <protection locked="0"/>
    </xf>
    <xf numFmtId="0" fontId="0" fillId="0" borderId="11" xfId="0" applyBorder="1" applyAlignment="1" applyProtection="1">
      <alignment vertical="top" wrapText="1"/>
      <protection locked="0"/>
    </xf>
    <xf numFmtId="0" fontId="5" fillId="0" borderId="12" xfId="0" applyFont="1" applyBorder="1" applyAlignment="1" applyProtection="1">
      <alignment vertical="top" wrapText="1" readingOrder="1"/>
      <protection locked="0"/>
    </xf>
    <xf numFmtId="0" fontId="0" fillId="0" borderId="13" xfId="0" applyBorder="1" applyAlignment="1" applyProtection="1">
      <alignment vertical="top" wrapText="1"/>
      <protection locked="0"/>
    </xf>
    <xf numFmtId="0" fontId="5" fillId="0" borderId="9" xfId="0" applyFont="1" applyBorder="1" applyAlignment="1" applyProtection="1">
      <alignment vertical="top" wrapText="1" readingOrder="1"/>
      <protection locked="0"/>
    </xf>
    <xf numFmtId="0" fontId="8" fillId="0" borderId="0" xfId="0" applyFont="1" applyAlignment="1" applyProtection="1">
      <alignment horizontal="center" vertical="top" wrapText="1" readingOrder="1"/>
      <protection locked="0"/>
    </xf>
    <xf numFmtId="0" fontId="7" fillId="0" borderId="2" xfId="0" applyFont="1" applyBorder="1" applyAlignment="1" applyProtection="1">
      <alignment horizontal="center" vertical="top" wrapText="1" readingOrder="1"/>
      <protection locked="0"/>
    </xf>
    <xf numFmtId="0" fontId="0" fillId="0" borderId="2" xfId="0" applyBorder="1" applyAlignment="1" applyProtection="1">
      <alignment vertical="distributed" wrapText="1"/>
      <protection locked="0"/>
    </xf>
    <xf numFmtId="0" fontId="0" fillId="2" borderId="3" xfId="0" applyFill="1" applyBorder="1" applyAlignment="1" applyProtection="1">
      <alignment vertical="top" wrapText="1"/>
      <protection locked="0"/>
    </xf>
    <xf numFmtId="0" fontId="0" fillId="2" borderId="11" xfId="0" applyFill="1" applyBorder="1" applyAlignment="1" applyProtection="1">
      <alignment vertical="top" wrapText="1"/>
      <protection locked="0"/>
    </xf>
    <xf numFmtId="0" fontId="0" fillId="2" borderId="9" xfId="0" applyFill="1" applyBorder="1" applyAlignment="1" applyProtection="1">
      <alignment vertical="top" wrapText="1"/>
      <protection locked="0"/>
    </xf>
    <xf numFmtId="0" fontId="0" fillId="2" borderId="8" xfId="0" applyFill="1" applyBorder="1" applyAlignment="1" applyProtection="1">
      <alignment vertical="top" wrapText="1"/>
      <protection locked="0"/>
    </xf>
    <xf numFmtId="0" fontId="0" fillId="2" borderId="10" xfId="0" applyFill="1" applyBorder="1" applyAlignment="1" applyProtection="1">
      <alignment vertical="top" wrapText="1"/>
      <protection locked="0"/>
    </xf>
    <xf numFmtId="0" fontId="0" fillId="2" borderId="2" xfId="0" applyFill="1" applyBorder="1" applyAlignment="1" applyProtection="1">
      <alignment vertical="top" wrapText="1"/>
      <protection locked="0"/>
    </xf>
    <xf numFmtId="0" fontId="0" fillId="3" borderId="3" xfId="0" applyFill="1" applyBorder="1" applyAlignment="1" applyProtection="1">
      <alignment vertical="top" wrapText="1"/>
      <protection locked="0"/>
    </xf>
    <xf numFmtId="0" fontId="0" fillId="3" borderId="10" xfId="0" applyFill="1" applyBorder="1" applyAlignment="1" applyProtection="1">
      <alignment vertical="top" wrapText="1"/>
      <protection locked="0"/>
    </xf>
    <xf numFmtId="0" fontId="0" fillId="3" borderId="2" xfId="0" applyFill="1" applyBorder="1" applyAlignment="1" applyProtection="1">
      <alignment vertical="top" wrapText="1"/>
      <protection locked="0"/>
    </xf>
    <xf numFmtId="0" fontId="0" fillId="3" borderId="11" xfId="0" applyFill="1" applyBorder="1" applyAlignment="1" applyProtection="1">
      <alignment vertical="top" wrapText="1"/>
      <protection locked="0"/>
    </xf>
    <xf numFmtId="0" fontId="0" fillId="3" borderId="9" xfId="0" applyFill="1" applyBorder="1" applyAlignment="1" applyProtection="1">
      <alignment vertical="top" wrapText="1"/>
      <protection locked="0"/>
    </xf>
    <xf numFmtId="0" fontId="0" fillId="3" borderId="8" xfId="0" applyFill="1" applyBorder="1" applyAlignment="1" applyProtection="1">
      <alignment vertical="top" wrapText="1"/>
      <protection locked="0"/>
    </xf>
    <xf numFmtId="0" fontId="0" fillId="0" borderId="0" xfId="0" applyBorder="1" applyAlignment="1" applyProtection="1">
      <alignment vertical="top" wrapText="1"/>
      <protection locked="0"/>
    </xf>
    <xf numFmtId="49" fontId="11" fillId="0" borderId="7" xfId="0" applyNumberFormat="1" applyFont="1" applyBorder="1" applyAlignment="1" applyProtection="1">
      <alignment vertical="top" wrapText="1"/>
      <protection locked="0"/>
    </xf>
    <xf numFmtId="0" fontId="11" fillId="0" borderId="13" xfId="0" applyFont="1" applyBorder="1" applyAlignment="1" applyProtection="1">
      <alignment vertical="top" wrapText="1"/>
      <protection locked="0"/>
    </xf>
    <xf numFmtId="0" fontId="0" fillId="2" borderId="0" xfId="0" applyFill="1" applyBorder="1" applyAlignment="1" applyProtection="1">
      <alignment vertical="top" wrapText="1"/>
      <protection locked="0"/>
    </xf>
    <xf numFmtId="0" fontId="0" fillId="2" borderId="6" xfId="0" applyFill="1" applyBorder="1" applyAlignment="1" applyProtection="1">
      <alignment vertical="top" wrapText="1"/>
      <protection locked="0"/>
    </xf>
    <xf numFmtId="0" fontId="11" fillId="0" borderId="21" xfId="0" applyFont="1" applyBorder="1" applyAlignment="1" applyProtection="1">
      <alignment horizontal="center" vertical="top" wrapText="1"/>
      <protection locked="0"/>
    </xf>
    <xf numFmtId="0" fontId="11" fillId="0" borderId="20" xfId="0" applyFont="1" applyBorder="1" applyAlignment="1" applyProtection="1">
      <alignment horizontal="left" vertical="top" wrapText="1"/>
      <protection locked="0"/>
    </xf>
    <xf numFmtId="0" fontId="11" fillId="0" borderId="22" xfId="0" applyFont="1" applyBorder="1" applyAlignment="1" applyProtection="1">
      <alignment horizontal="left" vertical="top" wrapText="1"/>
      <protection locked="0"/>
    </xf>
    <xf numFmtId="0" fontId="0" fillId="2" borderId="13" xfId="0" applyFill="1" applyBorder="1" applyAlignment="1" applyProtection="1">
      <alignment vertical="top" wrapText="1"/>
      <protection locked="0"/>
    </xf>
    <xf numFmtId="0" fontId="5" fillId="0" borderId="23" xfId="0" applyFont="1" applyBorder="1" applyAlignment="1" applyProtection="1">
      <alignment horizontal="left" vertical="top" wrapText="1" readingOrder="1"/>
      <protection locked="0"/>
    </xf>
    <xf numFmtId="0" fontId="12" fillId="0" borderId="0" xfId="0" applyFont="1"/>
    <xf numFmtId="0" fontId="5" fillId="0" borderId="1" xfId="0" applyFont="1" applyBorder="1" applyAlignment="1" applyProtection="1">
      <alignment horizontal="left" vertical="top" wrapText="1" readingOrder="1"/>
      <protection locked="0"/>
    </xf>
    <xf numFmtId="0" fontId="5" fillId="0" borderId="4" xfId="0" applyFont="1" applyBorder="1" applyAlignment="1" applyProtection="1">
      <alignment horizontal="left" vertical="top" wrapText="1" readingOrder="1"/>
      <protection locked="0"/>
    </xf>
    <xf numFmtId="0" fontId="5" fillId="4" borderId="4" xfId="0" applyFont="1" applyFill="1" applyBorder="1" applyAlignment="1" applyProtection="1">
      <alignment horizontal="left" vertical="top" wrapText="1" readingOrder="1"/>
      <protection locked="0"/>
    </xf>
    <xf numFmtId="0" fontId="11" fillId="4" borderId="23" xfId="0" applyFont="1" applyFill="1" applyBorder="1" applyAlignment="1" applyProtection="1">
      <alignment horizontal="left" vertical="top" wrapText="1" readingOrder="1"/>
      <protection locked="0"/>
    </xf>
    <xf numFmtId="0" fontId="11" fillId="0" borderId="23" xfId="0" applyFont="1" applyBorder="1" applyAlignment="1" applyProtection="1">
      <alignment horizontal="left" vertical="top" wrapText="1" readingOrder="1"/>
      <protection locked="0"/>
    </xf>
    <xf numFmtId="0" fontId="11" fillId="0" borderId="7" xfId="0" applyFont="1" applyBorder="1" applyAlignment="1">
      <alignment horizontal="left" vertical="distributed" readingOrder="1"/>
    </xf>
    <xf numFmtId="0" fontId="13" fillId="0" borderId="13" xfId="0" applyFont="1" applyBorder="1" applyAlignment="1" applyProtection="1">
      <alignment horizontal="left" vertical="top" wrapText="1" readingOrder="1"/>
      <protection locked="0"/>
    </xf>
    <xf numFmtId="0" fontId="13" fillId="0" borderId="0" xfId="0" applyFont="1" applyAlignment="1">
      <alignment horizontal="left" readingOrder="1"/>
    </xf>
    <xf numFmtId="0" fontId="13" fillId="0" borderId="6" xfId="0" applyFont="1" applyBorder="1" applyAlignment="1" applyProtection="1">
      <alignment horizontal="left" vertical="top" wrapText="1" readingOrder="1"/>
      <protection locked="0"/>
    </xf>
    <xf numFmtId="0" fontId="13" fillId="0" borderId="7" xfId="0" applyFont="1" applyBorder="1" applyAlignment="1" applyProtection="1">
      <alignment horizontal="left" vertical="top" wrapText="1" readingOrder="1"/>
      <protection locked="0"/>
    </xf>
    <xf numFmtId="0" fontId="13" fillId="0" borderId="0" xfId="0" applyFont="1" applyBorder="1" applyAlignment="1" applyProtection="1">
      <alignment horizontal="left" vertical="top" wrapText="1" readingOrder="1"/>
      <protection locked="0"/>
    </xf>
    <xf numFmtId="0" fontId="13" fillId="0" borderId="11" xfId="0" applyFont="1" applyBorder="1" applyAlignment="1" applyProtection="1">
      <alignment horizontal="left" vertical="top" wrapText="1" readingOrder="1"/>
      <protection locked="0"/>
    </xf>
    <xf numFmtId="0" fontId="13" fillId="0" borderId="8" xfId="0" applyFont="1" applyBorder="1" applyAlignment="1" applyProtection="1">
      <alignment horizontal="left" vertical="top" wrapText="1" readingOrder="1"/>
      <protection locked="0"/>
    </xf>
    <xf numFmtId="0" fontId="13" fillId="0" borderId="5" xfId="0" applyFont="1" applyBorder="1" applyAlignment="1" applyProtection="1">
      <alignment horizontal="left" vertical="top" wrapText="1" readingOrder="1"/>
      <protection locked="0"/>
    </xf>
    <xf numFmtId="0" fontId="13" fillId="0" borderId="9" xfId="0" applyFont="1" applyBorder="1" applyAlignment="1" applyProtection="1">
      <alignment horizontal="left" vertical="top" wrapText="1" readingOrder="1"/>
      <protection locked="0"/>
    </xf>
    <xf numFmtId="0" fontId="13" fillId="2" borderId="11" xfId="0" applyFont="1" applyFill="1" applyBorder="1" applyAlignment="1" applyProtection="1">
      <alignment horizontal="left" vertical="top" wrapText="1" readingOrder="1"/>
      <protection locked="0"/>
    </xf>
    <xf numFmtId="0" fontId="13" fillId="2" borderId="8" xfId="0" applyFont="1" applyFill="1" applyBorder="1" applyAlignment="1" applyProtection="1">
      <alignment horizontal="left" vertical="top" wrapText="1" readingOrder="1"/>
      <protection locked="0"/>
    </xf>
    <xf numFmtId="0" fontId="13" fillId="2" borderId="9" xfId="0" applyFont="1" applyFill="1" applyBorder="1" applyAlignment="1" applyProtection="1">
      <alignment horizontal="left" vertical="top" wrapText="1" readingOrder="1"/>
      <protection locked="0"/>
    </xf>
    <xf numFmtId="0" fontId="13" fillId="2" borderId="0" xfId="0" applyFont="1" applyFill="1" applyBorder="1" applyAlignment="1" applyProtection="1">
      <alignment horizontal="left" vertical="top" wrapText="1" readingOrder="1"/>
      <protection locked="0"/>
    </xf>
    <xf numFmtId="0" fontId="13" fillId="2" borderId="6" xfId="0" applyFont="1" applyFill="1" applyBorder="1" applyAlignment="1" applyProtection="1">
      <alignment horizontal="left" vertical="top" wrapText="1" readingOrder="1"/>
      <protection locked="0"/>
    </xf>
    <xf numFmtId="0" fontId="13" fillId="0" borderId="26" xfId="0" applyFont="1" applyBorder="1" applyAlignment="1" applyProtection="1">
      <alignment horizontal="left" vertical="top" wrapText="1" readingOrder="1"/>
      <protection locked="0"/>
    </xf>
    <xf numFmtId="0" fontId="13" fillId="0" borderId="18" xfId="0" applyFont="1" applyBorder="1" applyAlignment="1" applyProtection="1">
      <alignment horizontal="left" vertical="top" wrapText="1" readingOrder="1"/>
      <protection locked="0"/>
    </xf>
    <xf numFmtId="0" fontId="11" fillId="0" borderId="13" xfId="0" applyFont="1" applyBorder="1" applyAlignment="1" applyProtection="1">
      <alignment horizontal="left" vertical="top" wrapText="1" readingOrder="1"/>
      <protection locked="0"/>
    </xf>
    <xf numFmtId="49" fontId="0" fillId="0" borderId="0" xfId="0" applyNumberFormat="1"/>
    <xf numFmtId="0" fontId="11" fillId="0" borderId="23" xfId="0" applyFont="1" applyBorder="1" applyAlignment="1" applyProtection="1">
      <alignment horizontal="left" vertical="top" wrapText="1"/>
      <protection locked="0"/>
    </xf>
    <xf numFmtId="0" fontId="11" fillId="0" borderId="23" xfId="0" applyFont="1" applyBorder="1" applyAlignment="1" applyProtection="1">
      <alignment horizontal="center" vertical="top" wrapText="1"/>
      <protection locked="0"/>
    </xf>
    <xf numFmtId="0" fontId="5" fillId="0" borderId="12" xfId="0" applyFont="1" applyBorder="1" applyAlignment="1" applyProtection="1">
      <alignment horizontal="left" vertical="top" wrapText="1" readingOrder="1"/>
      <protection locked="0"/>
    </xf>
    <xf numFmtId="0" fontId="5" fillId="4" borderId="1" xfId="0" applyFont="1" applyFill="1" applyBorder="1" applyAlignment="1" applyProtection="1">
      <alignment horizontal="left" vertical="top" wrapText="1" readingOrder="1"/>
      <protection locked="0"/>
    </xf>
    <xf numFmtId="0" fontId="0" fillId="0" borderId="0" xfId="0" applyBorder="1" applyAlignment="1" applyProtection="1">
      <alignment horizontal="center" vertical="top" wrapText="1"/>
      <protection locked="0"/>
    </xf>
    <xf numFmtId="0" fontId="0" fillId="0" borderId="6" xfId="0" applyBorder="1" applyAlignment="1" applyProtection="1">
      <alignment horizontal="center" vertical="top" wrapText="1"/>
      <protection locked="0"/>
    </xf>
    <xf numFmtId="0" fontId="11" fillId="4" borderId="16" xfId="0" applyFont="1" applyFill="1" applyBorder="1" applyAlignment="1" applyProtection="1">
      <alignment vertical="top" wrapText="1"/>
      <protection locked="0"/>
    </xf>
    <xf numFmtId="0" fontId="11" fillId="4" borderId="31" xfId="0" applyFont="1" applyFill="1" applyBorder="1" applyAlignment="1" applyProtection="1">
      <alignment vertical="top" wrapText="1"/>
      <protection locked="0"/>
    </xf>
    <xf numFmtId="0" fontId="11" fillId="4" borderId="32" xfId="0" applyFont="1" applyFill="1" applyBorder="1" applyAlignment="1" applyProtection="1">
      <alignment vertical="top" wrapText="1"/>
      <protection locked="0"/>
    </xf>
    <xf numFmtId="0" fontId="5" fillId="4" borderId="23" xfId="0" applyFont="1" applyFill="1" applyBorder="1" applyAlignment="1" applyProtection="1">
      <alignment horizontal="left" vertical="top" wrapText="1" readingOrder="1"/>
      <protection locked="0"/>
    </xf>
    <xf numFmtId="0" fontId="5" fillId="4" borderId="23" xfId="0" applyFont="1" applyFill="1" applyBorder="1" applyAlignment="1" applyProtection="1">
      <alignment horizontal="center" vertical="top" wrapText="1" readingOrder="1"/>
      <protection locked="0"/>
    </xf>
    <xf numFmtId="0" fontId="5" fillId="0" borderId="0" xfId="0" applyFont="1" applyBorder="1" applyAlignment="1" applyProtection="1">
      <alignment vertical="top" wrapText="1" readingOrder="1"/>
      <protection locked="0"/>
    </xf>
    <xf numFmtId="0" fontId="5" fillId="0" borderId="5" xfId="0" applyFont="1" applyBorder="1" applyAlignment="1" applyProtection="1">
      <alignment vertical="top" wrapText="1" readingOrder="1"/>
      <protection locked="0"/>
    </xf>
    <xf numFmtId="0" fontId="0" fillId="0" borderId="0" xfId="0" applyBorder="1" applyAlignment="1">
      <alignment vertical="distributed"/>
    </xf>
    <xf numFmtId="0" fontId="11" fillId="0" borderId="2" xfId="0" applyFont="1" applyBorder="1" applyAlignment="1" applyProtection="1">
      <alignment vertical="top" wrapText="1"/>
      <protection locked="0"/>
    </xf>
    <xf numFmtId="0" fontId="11" fillId="0" borderId="2" xfId="0" applyFont="1" applyBorder="1" applyAlignment="1" applyProtection="1">
      <alignment horizontal="center" vertical="top" wrapText="1"/>
      <protection locked="0"/>
    </xf>
    <xf numFmtId="0" fontId="11" fillId="0" borderId="3" xfId="0" applyFont="1" applyBorder="1" applyAlignment="1" applyProtection="1">
      <alignment horizontal="center" vertical="top" wrapText="1"/>
      <protection locked="0"/>
    </xf>
    <xf numFmtId="0" fontId="0" fillId="0" borderId="0" xfId="0" applyBorder="1"/>
    <xf numFmtId="0" fontId="0" fillId="0" borderId="26" xfId="0" applyBorder="1" applyAlignment="1" applyProtection="1">
      <alignment vertical="top" wrapText="1"/>
      <protection locked="0"/>
    </xf>
    <xf numFmtId="0" fontId="13" fillId="0" borderId="32" xfId="0" applyFont="1" applyBorder="1" applyAlignment="1">
      <alignment horizontal="left" vertical="top" wrapText="1" readingOrder="1"/>
    </xf>
    <xf numFmtId="0" fontId="13" fillId="0" borderId="6" xfId="0" applyFont="1" applyBorder="1" applyAlignment="1">
      <alignment horizontal="left" vertical="top" wrapText="1" readingOrder="1"/>
    </xf>
    <xf numFmtId="0" fontId="11" fillId="0" borderId="9" xfId="0" applyFont="1" applyBorder="1" applyAlignment="1">
      <alignment horizontal="left" vertical="top" wrapText="1" readingOrder="1"/>
    </xf>
    <xf numFmtId="0" fontId="0" fillId="0" borderId="28" xfId="0" applyBorder="1" applyAlignment="1" applyProtection="1">
      <alignment vertical="distributed" wrapText="1"/>
      <protection locked="0"/>
    </xf>
    <xf numFmtId="0" fontId="0" fillId="0" borderId="29" xfId="0" applyBorder="1" applyAlignment="1" applyProtection="1">
      <alignment vertical="distributed" wrapText="1"/>
      <protection locked="0"/>
    </xf>
    <xf numFmtId="0" fontId="0" fillId="0" borderId="28" xfId="0" applyBorder="1" applyAlignment="1" applyProtection="1">
      <alignment vertical="top" wrapText="1"/>
      <protection locked="0"/>
    </xf>
    <xf numFmtId="0" fontId="0" fillId="0" borderId="29" xfId="0" applyBorder="1" applyAlignment="1" applyProtection="1">
      <alignment vertical="top" wrapText="1"/>
      <protection locked="0"/>
    </xf>
    <xf numFmtId="165" fontId="0" fillId="0" borderId="26" xfId="0" applyNumberFormat="1" applyBorder="1" applyAlignment="1" applyProtection="1">
      <alignment vertical="top" wrapText="1"/>
      <protection locked="0"/>
    </xf>
    <xf numFmtId="0" fontId="5" fillId="0" borderId="35" xfId="0" applyFont="1" applyBorder="1" applyAlignment="1" applyProtection="1">
      <alignment horizontal="left" vertical="top" wrapText="1" readingOrder="1"/>
      <protection locked="0"/>
    </xf>
    <xf numFmtId="0" fontId="5" fillId="0" borderId="8" xfId="0" applyFont="1" applyBorder="1" applyAlignment="1" applyProtection="1">
      <alignment horizontal="left" vertical="top" wrapText="1" readingOrder="1"/>
      <protection locked="0"/>
    </xf>
    <xf numFmtId="0" fontId="0" fillId="0" borderId="7" xfId="0" applyBorder="1" applyAlignment="1" applyProtection="1">
      <alignment vertical="top" wrapText="1"/>
      <protection locked="0"/>
    </xf>
    <xf numFmtId="0" fontId="5" fillId="0" borderId="13" xfId="0" applyFont="1" applyBorder="1" applyAlignment="1" applyProtection="1">
      <alignment vertical="top" wrapText="1" readingOrder="1"/>
      <protection locked="0"/>
    </xf>
    <xf numFmtId="0" fontId="13" fillId="0" borderId="5" xfId="0" applyFont="1" applyBorder="1" applyAlignment="1" applyProtection="1">
      <alignment vertical="top" wrapText="1" readingOrder="1"/>
      <protection locked="0"/>
    </xf>
    <xf numFmtId="0" fontId="13" fillId="0" borderId="9" xfId="0" applyFont="1" applyBorder="1" applyAlignment="1" applyProtection="1">
      <alignment vertical="top" wrapText="1" readingOrder="1"/>
      <protection locked="0"/>
    </xf>
    <xf numFmtId="0" fontId="0" fillId="0" borderId="1" xfId="0" applyBorder="1" applyAlignment="1" applyProtection="1">
      <alignment vertical="top" wrapText="1"/>
      <protection locked="0"/>
    </xf>
    <xf numFmtId="49" fontId="11" fillId="0" borderId="1" xfId="0" applyNumberFormat="1" applyFont="1" applyBorder="1" applyAlignment="1" applyProtection="1">
      <alignment vertical="top" wrapText="1"/>
      <protection locked="0"/>
    </xf>
    <xf numFmtId="0" fontId="11" fillId="0" borderId="32" xfId="0" applyFont="1" applyBorder="1" applyAlignment="1" applyProtection="1">
      <alignment horizontal="left" vertical="top" wrapText="1" readingOrder="1"/>
      <protection locked="0"/>
    </xf>
    <xf numFmtId="0" fontId="5" fillId="0" borderId="7" xfId="0" applyFont="1" applyBorder="1" applyAlignment="1" applyProtection="1">
      <alignment horizontal="left" vertical="top" wrapText="1" readingOrder="1"/>
      <protection locked="0"/>
    </xf>
    <xf numFmtId="0" fontId="0" fillId="2" borderId="18" xfId="0" applyFill="1" applyBorder="1" applyAlignment="1" applyProtection="1">
      <alignment vertical="top" wrapText="1"/>
      <protection locked="0"/>
    </xf>
    <xf numFmtId="0" fontId="0" fillId="2" borderId="19" xfId="0" applyFill="1" applyBorder="1" applyAlignment="1" applyProtection="1">
      <alignment vertical="top" wrapText="1"/>
      <protection locked="0"/>
    </xf>
    <xf numFmtId="0" fontId="0" fillId="2" borderId="17" xfId="0" applyFill="1" applyBorder="1" applyAlignment="1" applyProtection="1">
      <alignment vertical="top" wrapText="1"/>
      <protection locked="0"/>
    </xf>
    <xf numFmtId="0" fontId="0" fillId="2" borderId="14" xfId="0" applyFill="1" applyBorder="1" applyAlignment="1" applyProtection="1">
      <alignment vertical="top" wrapText="1"/>
      <protection locked="0"/>
    </xf>
    <xf numFmtId="0" fontId="0" fillId="2" borderId="15" xfId="0" applyFill="1" applyBorder="1" applyAlignment="1" applyProtection="1">
      <alignment vertical="top" wrapText="1"/>
      <protection locked="0"/>
    </xf>
    <xf numFmtId="0" fontId="13" fillId="0" borderId="0" xfId="0" applyFont="1" applyBorder="1" applyAlignment="1" applyProtection="1">
      <alignment vertical="top" wrapText="1" readingOrder="1"/>
      <protection locked="0"/>
    </xf>
    <xf numFmtId="0" fontId="11" fillId="0" borderId="23" xfId="0" applyFont="1" applyBorder="1" applyAlignment="1">
      <alignment horizontal="left" readingOrder="1"/>
    </xf>
    <xf numFmtId="0" fontId="5" fillId="0" borderId="1" xfId="0" applyFont="1" applyBorder="1" applyAlignment="1" applyProtection="1">
      <alignment horizontal="left" vertical="distributed" wrapText="1" readingOrder="1"/>
      <protection locked="0"/>
    </xf>
    <xf numFmtId="0" fontId="5" fillId="0" borderId="15" xfId="0" applyFont="1" applyBorder="1" applyAlignment="1" applyProtection="1">
      <alignment horizontal="left" vertical="top" wrapText="1" readingOrder="1"/>
      <protection locked="0"/>
    </xf>
    <xf numFmtId="0" fontId="5" fillId="4" borderId="7" xfId="0" applyFont="1" applyFill="1" applyBorder="1" applyAlignment="1" applyProtection="1">
      <alignment horizontal="left" vertical="top" wrapText="1" readingOrder="1"/>
      <protection locked="0"/>
    </xf>
    <xf numFmtId="0" fontId="11" fillId="0" borderId="23" xfId="0" applyFont="1" applyBorder="1" applyAlignment="1" applyProtection="1">
      <alignment horizontal="center" vertical="top" wrapText="1" readingOrder="1"/>
      <protection locked="0"/>
    </xf>
    <xf numFmtId="0" fontId="11" fillId="0" borderId="23" xfId="0" applyFont="1" applyBorder="1" applyAlignment="1">
      <alignment vertical="top" wrapText="1"/>
    </xf>
    <xf numFmtId="0" fontId="11" fillId="0" borderId="0" xfId="0" applyFont="1" applyAlignment="1">
      <alignment wrapText="1"/>
    </xf>
    <xf numFmtId="0" fontId="5" fillId="0" borderId="27" xfId="0" applyFont="1" applyBorder="1" applyAlignment="1" applyProtection="1">
      <alignment vertical="top" wrapText="1" readingOrder="1"/>
      <protection locked="0"/>
    </xf>
    <xf numFmtId="0" fontId="5" fillId="0" borderId="26" xfId="0" applyFont="1" applyBorder="1" applyAlignment="1" applyProtection="1">
      <alignment vertical="top" wrapText="1" readingOrder="1"/>
      <protection locked="0"/>
    </xf>
    <xf numFmtId="0" fontId="5" fillId="0" borderId="28" xfId="0" applyFont="1" applyBorder="1" applyAlignment="1" applyProtection="1">
      <alignment vertical="top" wrapText="1" readingOrder="1"/>
      <protection locked="0"/>
    </xf>
    <xf numFmtId="0" fontId="5" fillId="0" borderId="29" xfId="0" applyFont="1" applyBorder="1" applyAlignment="1" applyProtection="1">
      <alignment vertical="top" wrapText="1" readingOrder="1"/>
      <protection locked="0"/>
    </xf>
    <xf numFmtId="0" fontId="5" fillId="0" borderId="18" xfId="0" applyFont="1" applyBorder="1" applyAlignment="1" applyProtection="1">
      <alignment vertical="top" wrapText="1" readingOrder="1"/>
      <protection locked="0"/>
    </xf>
    <xf numFmtId="0" fontId="5" fillId="0" borderId="15" xfId="0" applyFont="1" applyBorder="1" applyAlignment="1" applyProtection="1">
      <alignment vertical="top" wrapText="1" readingOrder="1"/>
      <protection locked="0"/>
    </xf>
    <xf numFmtId="0" fontId="13" fillId="4" borderId="23" xfId="0" applyFont="1" applyFill="1" applyBorder="1" applyAlignment="1" applyProtection="1">
      <alignment horizontal="left" vertical="top" wrapText="1" readingOrder="1"/>
      <protection locked="0"/>
    </xf>
    <xf numFmtId="0" fontId="5" fillId="0" borderId="39" xfId="0" applyFont="1" applyBorder="1" applyAlignment="1" applyProtection="1">
      <alignment vertical="top" wrapText="1" readingOrder="1"/>
      <protection locked="0"/>
    </xf>
    <xf numFmtId="0" fontId="5" fillId="0" borderId="23" xfId="0" applyFont="1" applyBorder="1" applyAlignment="1" applyProtection="1">
      <alignment vertical="top" wrapText="1" readingOrder="1"/>
      <protection locked="0"/>
    </xf>
    <xf numFmtId="0" fontId="11" fillId="0" borderId="8" xfId="0" applyFont="1" applyBorder="1" applyAlignment="1" applyProtection="1">
      <alignment horizontal="left" vertical="top" wrapText="1" readingOrder="1"/>
      <protection locked="0"/>
    </xf>
    <xf numFmtId="0" fontId="0" fillId="0" borderId="38" xfId="0" applyBorder="1"/>
    <xf numFmtId="0" fontId="0" fillId="0" borderId="28" xfId="0" applyBorder="1"/>
    <xf numFmtId="0" fontId="0" fillId="0" borderId="29" xfId="0" applyBorder="1"/>
    <xf numFmtId="0" fontId="5" fillId="0" borderId="41" xfId="0" applyFont="1" applyBorder="1" applyAlignment="1" applyProtection="1">
      <alignment horizontal="left" vertical="top" wrapText="1" readingOrder="1"/>
      <protection locked="0"/>
    </xf>
    <xf numFmtId="0" fontId="13" fillId="4" borderId="13" xfId="0" applyFont="1" applyFill="1" applyBorder="1" applyAlignment="1" applyProtection="1">
      <alignment vertical="top" wrapText="1" readingOrder="1"/>
      <protection locked="0"/>
    </xf>
    <xf numFmtId="0" fontId="13" fillId="4" borderId="6" xfId="0" applyFont="1" applyFill="1" applyBorder="1" applyAlignment="1" applyProtection="1">
      <alignment vertical="top" wrapText="1" readingOrder="1"/>
      <protection locked="0"/>
    </xf>
    <xf numFmtId="0" fontId="13" fillId="0" borderId="28" xfId="0" applyFont="1" applyBorder="1" applyAlignment="1" applyProtection="1">
      <alignment vertical="top" wrapText="1" readingOrder="1"/>
      <protection locked="0"/>
    </xf>
    <xf numFmtId="0" fontId="13" fillId="0" borderId="18" xfId="0" applyFont="1" applyBorder="1" applyAlignment="1" applyProtection="1">
      <alignment vertical="top" wrapText="1" readingOrder="1"/>
      <protection locked="0"/>
    </xf>
    <xf numFmtId="0" fontId="11" fillId="0" borderId="0" xfId="0" applyFont="1" applyBorder="1" applyAlignment="1" applyProtection="1">
      <alignment vertical="top" wrapText="1" readingOrder="1"/>
      <protection locked="0"/>
    </xf>
    <xf numFmtId="0" fontId="13" fillId="2" borderId="13" xfId="0" applyFont="1" applyFill="1" applyBorder="1" applyAlignment="1" applyProtection="1">
      <alignment horizontal="left" vertical="top" wrapText="1" readingOrder="1"/>
      <protection locked="0"/>
    </xf>
    <xf numFmtId="0" fontId="0" fillId="0" borderId="23" xfId="0" applyBorder="1" applyAlignment="1" applyProtection="1">
      <alignment vertical="top" wrapText="1"/>
      <protection locked="0"/>
    </xf>
    <xf numFmtId="0" fontId="11" fillId="4" borderId="23" xfId="0" applyFont="1" applyFill="1" applyBorder="1" applyAlignment="1" applyProtection="1">
      <alignment vertical="top" wrapText="1" readingOrder="1"/>
      <protection locked="0"/>
    </xf>
    <xf numFmtId="0" fontId="11" fillId="0" borderId="23" xfId="0" applyFont="1" applyBorder="1" applyAlignment="1" applyProtection="1">
      <alignment vertical="top" wrapText="1" readingOrder="1"/>
      <protection locked="0"/>
    </xf>
    <xf numFmtId="0" fontId="11" fillId="0" borderId="23" xfId="0" applyFont="1" applyBorder="1" applyAlignment="1">
      <alignment horizontal="left" vertical="top" readingOrder="1"/>
    </xf>
    <xf numFmtId="0" fontId="11" fillId="4" borderId="0" xfId="0" applyFont="1" applyFill="1" applyBorder="1" applyAlignment="1" applyProtection="1">
      <alignment vertical="top" wrapText="1"/>
      <protection locked="0"/>
    </xf>
    <xf numFmtId="0" fontId="0" fillId="0" borderId="37" xfId="0" applyBorder="1" applyAlignment="1" applyProtection="1">
      <alignment vertical="top" wrapText="1"/>
      <protection locked="0"/>
    </xf>
    <xf numFmtId="0" fontId="0" fillId="0" borderId="28" xfId="0" applyBorder="1" applyAlignment="1" applyProtection="1">
      <alignment vertical="top" wrapText="1"/>
      <protection locked="0"/>
    </xf>
    <xf numFmtId="0" fontId="0" fillId="0" borderId="29" xfId="0" applyBorder="1" applyAlignment="1" applyProtection="1">
      <alignment vertical="top" wrapText="1"/>
      <protection locked="0"/>
    </xf>
    <xf numFmtId="0" fontId="11" fillId="5" borderId="23" xfId="0" applyFont="1" applyFill="1" applyBorder="1" applyAlignment="1" applyProtection="1">
      <alignment vertical="top" wrapText="1"/>
      <protection locked="0"/>
    </xf>
    <xf numFmtId="165" fontId="11" fillId="5" borderId="23" xfId="0" applyNumberFormat="1" applyFont="1" applyFill="1" applyBorder="1" applyAlignment="1" applyProtection="1">
      <alignment vertical="top" wrapText="1"/>
      <protection locked="0"/>
    </xf>
    <xf numFmtId="0" fontId="5" fillId="5" borderId="23" xfId="0" applyNumberFormat="1" applyFont="1" applyFill="1" applyBorder="1" applyAlignment="1" applyProtection="1">
      <alignment horizontal="left" vertical="top" wrapText="1"/>
    </xf>
    <xf numFmtId="0" fontId="11" fillId="5" borderId="33" xfId="0" applyFont="1" applyFill="1" applyBorder="1" applyAlignment="1" applyProtection="1">
      <alignment vertical="top" wrapText="1"/>
      <protection locked="0"/>
    </xf>
    <xf numFmtId="0" fontId="11" fillId="5" borderId="32" xfId="0" applyFont="1" applyFill="1" applyBorder="1" applyAlignment="1" applyProtection="1">
      <alignment vertical="top" wrapText="1"/>
      <protection locked="0"/>
    </xf>
    <xf numFmtId="0" fontId="11" fillId="0" borderId="26" xfId="0" applyFont="1" applyBorder="1" applyAlignment="1" applyProtection="1">
      <alignment vertical="top" wrapText="1"/>
      <protection locked="0"/>
    </xf>
    <xf numFmtId="0" fontId="11" fillId="5" borderId="16" xfId="0" applyFont="1" applyFill="1" applyBorder="1" applyAlignment="1" applyProtection="1">
      <alignment vertical="top" wrapText="1"/>
      <protection locked="0"/>
    </xf>
    <xf numFmtId="0" fontId="11" fillId="5" borderId="16" xfId="0" applyFont="1" applyFill="1" applyBorder="1"/>
    <xf numFmtId="165" fontId="11" fillId="5" borderId="32" xfId="0" applyNumberFormat="1" applyFont="1" applyFill="1" applyBorder="1" applyAlignment="1" applyProtection="1">
      <alignment vertical="top" wrapText="1"/>
      <protection locked="0"/>
    </xf>
    <xf numFmtId="0" fontId="0" fillId="0" borderId="36" xfId="0" applyBorder="1" applyAlignment="1" applyProtection="1">
      <alignment vertical="top" wrapText="1"/>
      <protection locked="0"/>
    </xf>
    <xf numFmtId="0" fontId="0" fillId="0" borderId="38" xfId="0" applyBorder="1" applyAlignment="1" applyProtection="1">
      <alignment vertical="top" wrapText="1"/>
      <protection locked="0"/>
    </xf>
    <xf numFmtId="0" fontId="5" fillId="0" borderId="12" xfId="0" applyNumberFormat="1" applyFont="1" applyBorder="1" applyAlignment="1" applyProtection="1">
      <alignment horizontal="left" vertical="top" wrapText="1" readingOrder="1"/>
      <protection locked="0"/>
    </xf>
    <xf numFmtId="0" fontId="13" fillId="2" borderId="26" xfId="0" applyFont="1" applyFill="1" applyBorder="1" applyAlignment="1" applyProtection="1">
      <alignment horizontal="left" vertical="top" wrapText="1" readingOrder="1"/>
      <protection locked="0"/>
    </xf>
    <xf numFmtId="0" fontId="0" fillId="0" borderId="9" xfId="0" applyBorder="1" applyAlignment="1" applyProtection="1">
      <alignment vertical="top" wrapText="1"/>
      <protection locked="0"/>
    </xf>
    <xf numFmtId="0" fontId="5" fillId="0" borderId="9" xfId="0" applyFont="1" applyBorder="1" applyAlignment="1" applyProtection="1">
      <alignment vertical="top" wrapText="1" readingOrder="1"/>
      <protection locked="0"/>
    </xf>
    <xf numFmtId="0" fontId="10" fillId="0" borderId="2" xfId="0" applyFont="1" applyBorder="1" applyAlignment="1" applyProtection="1">
      <alignment vertical="top" wrapText="1"/>
      <protection locked="0"/>
    </xf>
    <xf numFmtId="0" fontId="14" fillId="0" borderId="3" xfId="0" applyFont="1" applyBorder="1" applyAlignment="1" applyProtection="1">
      <alignment vertical="top" wrapText="1"/>
      <protection locked="0"/>
    </xf>
    <xf numFmtId="0" fontId="10" fillId="0" borderId="3" xfId="0" applyFont="1" applyBorder="1" applyAlignment="1" applyProtection="1">
      <alignment vertical="top" wrapText="1"/>
      <protection locked="0"/>
    </xf>
    <xf numFmtId="0" fontId="5" fillId="0" borderId="7" xfId="0" applyFont="1" applyBorder="1" applyAlignment="1" applyProtection="1">
      <alignment horizontal="left" vertical="top" wrapText="1" readingOrder="1"/>
      <protection locked="0"/>
    </xf>
    <xf numFmtId="0" fontId="0" fillId="0" borderId="13" xfId="0" applyBorder="1" applyAlignment="1" applyProtection="1">
      <alignment vertical="top" wrapText="1"/>
      <protection locked="0"/>
    </xf>
    <xf numFmtId="0" fontId="0" fillId="0" borderId="0" xfId="0"/>
    <xf numFmtId="0" fontId="0" fillId="0" borderId="0" xfId="0" applyBorder="1" applyAlignment="1" applyProtection="1">
      <alignment vertical="top" wrapText="1"/>
      <protection locked="0"/>
    </xf>
    <xf numFmtId="0" fontId="11" fillId="0" borderId="0" xfId="0" applyFont="1" applyBorder="1" applyAlignment="1" applyProtection="1">
      <alignment horizontal="left" vertical="top" wrapText="1" readingOrder="1"/>
      <protection locked="0"/>
    </xf>
    <xf numFmtId="0" fontId="11" fillId="0" borderId="26" xfId="0" applyFont="1" applyBorder="1" applyAlignment="1" applyProtection="1">
      <alignment vertical="top" wrapText="1" readingOrder="1"/>
      <protection locked="0"/>
    </xf>
    <xf numFmtId="0" fontId="5" fillId="0" borderId="1" xfId="0" applyFont="1" applyBorder="1" applyAlignment="1" applyProtection="1">
      <alignment horizontal="left" vertical="top" wrapText="1" readingOrder="1"/>
      <protection locked="0"/>
    </xf>
    <xf numFmtId="168" fontId="0" fillId="0" borderId="0" xfId="0" applyNumberFormat="1"/>
    <xf numFmtId="0" fontId="11" fillId="6" borderId="23" xfId="0" applyFont="1" applyFill="1" applyBorder="1" applyAlignment="1">
      <alignment wrapText="1"/>
    </xf>
    <xf numFmtId="0" fontId="5" fillId="0" borderId="4" xfId="0" applyFont="1" applyBorder="1" applyAlignment="1" applyProtection="1">
      <alignment horizontal="left" vertical="top" wrapText="1" readingOrder="1"/>
      <protection locked="0"/>
    </xf>
    <xf numFmtId="0" fontId="13" fillId="0" borderId="6" xfId="0" applyFont="1" applyBorder="1" applyAlignment="1" applyProtection="1">
      <alignment horizontal="left" vertical="top" wrapText="1" readingOrder="1"/>
      <protection locked="0"/>
    </xf>
    <xf numFmtId="0" fontId="11" fillId="0" borderId="32" xfId="0" applyFont="1" applyBorder="1" applyAlignment="1" applyProtection="1">
      <alignment horizontal="left" vertical="top" wrapText="1" readingOrder="1"/>
      <protection locked="0"/>
    </xf>
    <xf numFmtId="0" fontId="5" fillId="0" borderId="23" xfId="0" applyFont="1" applyBorder="1" applyAlignment="1" applyProtection="1">
      <alignment horizontal="left" vertical="top" wrapText="1" readingOrder="1"/>
      <protection locked="0"/>
    </xf>
    <xf numFmtId="0" fontId="13" fillId="0" borderId="0" xfId="0" applyFont="1" applyBorder="1" applyAlignment="1" applyProtection="1">
      <alignment horizontal="left" vertical="top" wrapText="1" readingOrder="1"/>
      <protection locked="0"/>
    </xf>
    <xf numFmtId="0" fontId="5" fillId="0" borderId="25" xfId="0" applyFont="1" applyBorder="1" applyAlignment="1" applyProtection="1">
      <alignment horizontal="left" vertical="top" wrapText="1" readingOrder="1"/>
      <protection locked="0"/>
    </xf>
    <xf numFmtId="0" fontId="5" fillId="0" borderId="41" xfId="0" applyFont="1" applyBorder="1" applyAlignment="1" applyProtection="1">
      <alignment horizontal="left" vertical="top" wrapText="1" readingOrder="1"/>
      <protection locked="0"/>
    </xf>
    <xf numFmtId="14" fontId="11" fillId="0" borderId="33" xfId="0" applyNumberFormat="1" applyFont="1" applyBorder="1" applyAlignment="1">
      <alignment horizontal="center" vertical="top" wrapText="1"/>
    </xf>
    <xf numFmtId="14" fontId="11" fillId="0" borderId="30" xfId="0" applyNumberFormat="1" applyFont="1" applyBorder="1" applyAlignment="1">
      <alignment horizontal="center" vertical="top" wrapText="1"/>
    </xf>
    <xf numFmtId="0" fontId="5" fillId="0" borderId="45" xfId="0" applyFont="1" applyBorder="1" applyAlignment="1" applyProtection="1">
      <alignment horizontal="left" vertical="top" wrapText="1" readingOrder="1"/>
      <protection locked="0"/>
    </xf>
    <xf numFmtId="14" fontId="11" fillId="0" borderId="32" xfId="0" applyNumberFormat="1" applyFont="1" applyBorder="1" applyAlignment="1">
      <alignment horizontal="center" vertical="top" wrapText="1"/>
    </xf>
    <xf numFmtId="14" fontId="11" fillId="0" borderId="49" xfId="0" applyNumberFormat="1" applyFont="1" applyBorder="1" applyAlignment="1">
      <alignment horizontal="center" vertical="top" wrapText="1"/>
    </xf>
    <xf numFmtId="14" fontId="11" fillId="0" borderId="48" xfId="0" applyNumberFormat="1" applyFont="1" applyBorder="1" applyAlignment="1">
      <alignment horizontal="center" vertical="top" wrapText="1"/>
    </xf>
    <xf numFmtId="14" fontId="11" fillId="0" borderId="54" xfId="0" applyNumberFormat="1" applyFont="1" applyBorder="1" applyAlignment="1">
      <alignment horizontal="center" vertical="top" wrapText="1"/>
    </xf>
    <xf numFmtId="0" fontId="11" fillId="0" borderId="12" xfId="0" applyFont="1" applyBorder="1" applyAlignment="1" applyProtection="1">
      <alignment horizontal="left" vertical="top" wrapText="1" readingOrder="1"/>
      <protection locked="0"/>
    </xf>
    <xf numFmtId="0" fontId="11" fillId="0" borderId="4" xfId="0" applyFont="1" applyBorder="1" applyAlignment="1" applyProtection="1">
      <alignment horizontal="left" vertical="top" wrapText="1" readingOrder="1"/>
      <protection locked="0"/>
    </xf>
    <xf numFmtId="0" fontId="5" fillId="0" borderId="5" xfId="0" applyFont="1" applyBorder="1" applyAlignment="1" applyProtection="1">
      <alignment vertical="top" wrapText="1" readingOrder="1"/>
      <protection locked="0"/>
    </xf>
    <xf numFmtId="0" fontId="11" fillId="0" borderId="23" xfId="0" applyFont="1" applyBorder="1" applyAlignment="1" applyProtection="1">
      <alignment vertical="top" wrapText="1"/>
      <protection locked="0"/>
    </xf>
    <xf numFmtId="0" fontId="5" fillId="0" borderId="9" xfId="0" applyFont="1" applyBorder="1" applyAlignment="1" applyProtection="1">
      <alignment vertical="top" wrapText="1" readingOrder="1"/>
      <protection locked="0"/>
    </xf>
    <xf numFmtId="0" fontId="0" fillId="0" borderId="0" xfId="0"/>
    <xf numFmtId="0" fontId="0" fillId="2" borderId="13" xfId="0" applyFill="1" applyBorder="1" applyAlignment="1" applyProtection="1">
      <alignment vertical="top" wrapText="1"/>
      <protection locked="0"/>
    </xf>
    <xf numFmtId="0" fontId="0" fillId="2" borderId="6" xfId="0" applyFill="1" applyBorder="1" applyAlignment="1" applyProtection="1">
      <alignment vertical="top" wrapText="1"/>
      <protection locked="0"/>
    </xf>
    <xf numFmtId="0" fontId="11" fillId="0" borderId="23" xfId="0" applyFont="1" applyBorder="1" applyAlignment="1" applyProtection="1">
      <alignment horizontal="center" vertical="top" wrapText="1"/>
      <protection locked="0"/>
    </xf>
    <xf numFmtId="0" fontId="5" fillId="0" borderId="23" xfId="0" applyFont="1" applyBorder="1" applyAlignment="1" applyProtection="1">
      <alignment horizontal="left" vertical="top" wrapText="1" readingOrder="1"/>
      <protection locked="0"/>
    </xf>
    <xf numFmtId="0" fontId="0" fillId="0" borderId="13"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0" xfId="0"/>
    <xf numFmtId="0" fontId="5" fillId="0" borderId="4" xfId="0" applyFont="1" applyBorder="1" applyAlignment="1" applyProtection="1">
      <alignment horizontal="left" vertical="top" wrapText="1" readingOrder="1"/>
      <protection locked="0"/>
    </xf>
    <xf numFmtId="0" fontId="13" fillId="0" borderId="13" xfId="0" applyFont="1" applyBorder="1" applyAlignment="1" applyProtection="1">
      <alignment horizontal="left" vertical="top" wrapText="1" readingOrder="1"/>
      <protection locked="0"/>
    </xf>
    <xf numFmtId="0" fontId="13" fillId="0" borderId="6" xfId="0" applyFont="1" applyBorder="1" applyAlignment="1" applyProtection="1">
      <alignment horizontal="left" vertical="top" wrapText="1" readingOrder="1"/>
      <protection locked="0"/>
    </xf>
    <xf numFmtId="0" fontId="5" fillId="0" borderId="29" xfId="0" applyFont="1" applyBorder="1" applyAlignment="1" applyProtection="1">
      <alignment horizontal="left" vertical="top" wrapText="1" readingOrder="1"/>
      <protection locked="0"/>
    </xf>
    <xf numFmtId="0" fontId="0" fillId="0" borderId="0" xfId="0" applyBorder="1" applyAlignment="1" applyProtection="1">
      <alignment vertical="top" wrapText="1"/>
      <protection locked="0"/>
    </xf>
    <xf numFmtId="0" fontId="0" fillId="0" borderId="39" xfId="0" applyBorder="1" applyAlignment="1" applyProtection="1">
      <alignment vertical="top" wrapText="1"/>
      <protection locked="0"/>
    </xf>
    <xf numFmtId="0" fontId="0" fillId="0" borderId="0" xfId="0" applyBorder="1"/>
    <xf numFmtId="0" fontId="0" fillId="0" borderId="36" xfId="0" applyBorder="1" applyAlignment="1" applyProtection="1">
      <alignment vertical="top" wrapText="1"/>
      <protection locked="0"/>
    </xf>
    <xf numFmtId="0" fontId="5" fillId="0" borderId="55" xfId="0" applyFont="1" applyBorder="1" applyAlignment="1" applyProtection="1">
      <alignment horizontal="left" vertical="top" wrapText="1" readingOrder="1"/>
      <protection locked="0"/>
    </xf>
    <xf numFmtId="0" fontId="0" fillId="2" borderId="28" xfId="0" applyFill="1" applyBorder="1" applyAlignment="1" applyProtection="1">
      <alignment vertical="top" wrapText="1"/>
      <protection locked="0"/>
    </xf>
    <xf numFmtId="0" fontId="0" fillId="2" borderId="29" xfId="0" applyFill="1" applyBorder="1" applyAlignment="1" applyProtection="1">
      <alignment vertical="top" wrapText="1"/>
      <protection locked="0"/>
    </xf>
    <xf numFmtId="0" fontId="13" fillId="2" borderId="27" xfId="0" applyFont="1" applyFill="1" applyBorder="1" applyAlignment="1" applyProtection="1">
      <alignment horizontal="left" vertical="top" wrapText="1" readingOrder="1"/>
      <protection locked="0"/>
    </xf>
    <xf numFmtId="49" fontId="11" fillId="0" borderId="23" xfId="0" applyNumberFormat="1" applyFont="1" applyBorder="1" applyAlignment="1" applyProtection="1">
      <alignment horizontal="center" vertical="top" wrapText="1"/>
      <protection locked="0"/>
    </xf>
    <xf numFmtId="165" fontId="11" fillId="0" borderId="23" xfId="0" applyNumberFormat="1" applyFont="1" applyBorder="1" applyAlignment="1" applyProtection="1">
      <alignment horizontal="center" vertical="top" wrapText="1"/>
      <protection locked="0"/>
    </xf>
    <xf numFmtId="0" fontId="0" fillId="0" borderId="28" xfId="0" applyBorder="1"/>
    <xf numFmtId="0" fontId="13" fillId="0" borderId="29" xfId="0" applyFont="1" applyBorder="1" applyAlignment="1" applyProtection="1">
      <alignment horizontal="left" vertical="top" wrapText="1" readingOrder="1"/>
      <protection locked="0"/>
    </xf>
    <xf numFmtId="0" fontId="0" fillId="0" borderId="40"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0" borderId="17" xfId="0" applyBorder="1" applyAlignment="1" applyProtection="1">
      <alignment vertical="top" wrapText="1"/>
      <protection locked="0"/>
    </xf>
    <xf numFmtId="0" fontId="5" fillId="6" borderId="5" xfId="0" applyFont="1" applyFill="1" applyBorder="1" applyAlignment="1" applyProtection="1">
      <alignment horizontal="left" vertical="top" wrapText="1" readingOrder="1"/>
      <protection locked="0"/>
    </xf>
    <xf numFmtId="0" fontId="11" fillId="6" borderId="25" xfId="0" applyFont="1" applyFill="1" applyBorder="1" applyAlignment="1">
      <alignment horizontal="justify"/>
    </xf>
    <xf numFmtId="0" fontId="5" fillId="6" borderId="23" xfId="0" applyFont="1" applyFill="1" applyBorder="1" applyAlignment="1" applyProtection="1">
      <alignment horizontal="left" vertical="top" wrapText="1" readingOrder="1"/>
      <protection locked="0"/>
    </xf>
    <xf numFmtId="0" fontId="11" fillId="6" borderId="23" xfId="0" applyFont="1" applyFill="1" applyBorder="1" applyAlignment="1">
      <alignment horizontal="justify"/>
    </xf>
    <xf numFmtId="0" fontId="11" fillId="6" borderId="26" xfId="0" applyFont="1" applyFill="1" applyBorder="1" applyAlignment="1">
      <alignment horizontal="justify"/>
    </xf>
    <xf numFmtId="0" fontId="0" fillId="0" borderId="25" xfId="0" applyBorder="1" applyAlignment="1" applyProtection="1">
      <alignment vertical="top" wrapText="1"/>
      <protection locked="0"/>
    </xf>
    <xf numFmtId="0" fontId="0" fillId="0" borderId="19" xfId="0" applyBorder="1"/>
    <xf numFmtId="0" fontId="13" fillId="0" borderId="0" xfId="0" applyFont="1" applyBorder="1" applyAlignment="1">
      <alignment horizontal="left" readingOrder="1"/>
    </xf>
    <xf numFmtId="0" fontId="0" fillId="0" borderId="18" xfId="0" applyBorder="1"/>
    <xf numFmtId="0" fontId="0" fillId="0" borderId="0" xfId="0"/>
    <xf numFmtId="0" fontId="0" fillId="0" borderId="28" xfId="0" applyBorder="1" applyAlignment="1" applyProtection="1">
      <alignment vertical="top" wrapText="1"/>
      <protection locked="0"/>
    </xf>
    <xf numFmtId="0" fontId="0" fillId="0" borderId="29" xfId="0" applyBorder="1" applyAlignment="1" applyProtection="1">
      <alignment vertical="top" wrapText="1"/>
      <protection locked="0"/>
    </xf>
    <xf numFmtId="0" fontId="5" fillId="0" borderId="4" xfId="0" applyFont="1" applyBorder="1" applyAlignment="1" applyProtection="1">
      <alignment horizontal="left" vertical="top" wrapText="1" readingOrder="1"/>
      <protection locked="0"/>
    </xf>
    <xf numFmtId="0" fontId="0" fillId="0" borderId="0" xfId="0" applyBorder="1" applyAlignment="1" applyProtection="1">
      <alignment vertical="top" wrapText="1"/>
      <protection locked="0"/>
    </xf>
    <xf numFmtId="0" fontId="0" fillId="0" borderId="0" xfId="0" applyBorder="1"/>
    <xf numFmtId="0" fontId="0" fillId="0" borderId="0" xfId="0"/>
    <xf numFmtId="0" fontId="11" fillId="0" borderId="23" xfId="0" applyFont="1" applyBorder="1" applyAlignment="1" applyProtection="1">
      <alignment horizontal="center" vertical="top" wrapText="1"/>
      <protection locked="0"/>
    </xf>
    <xf numFmtId="0" fontId="11" fillId="0" borderId="23" xfId="0" applyFont="1"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5" xfId="0" applyBorder="1" applyAlignment="1" applyProtection="1">
      <alignment vertical="top" wrapText="1"/>
      <protection locked="0"/>
    </xf>
    <xf numFmtId="49" fontId="0" fillId="0" borderId="7" xfId="0" applyNumberFormat="1" applyBorder="1" applyAlignment="1" applyProtection="1">
      <alignment vertical="top" wrapText="1"/>
      <protection locked="0"/>
    </xf>
    <xf numFmtId="0" fontId="0" fillId="0" borderId="11"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0" xfId="0"/>
    <xf numFmtId="0" fontId="0" fillId="0" borderId="8" xfId="0" applyBorder="1" applyAlignment="1" applyProtection="1">
      <alignment vertical="top" wrapText="1"/>
      <protection locked="0"/>
    </xf>
    <xf numFmtId="0" fontId="0" fillId="0" borderId="2" xfId="0" applyBorder="1" applyAlignment="1" applyProtection="1">
      <alignment vertical="top" wrapText="1"/>
      <protection locked="0"/>
    </xf>
    <xf numFmtId="0" fontId="5" fillId="0" borderId="4" xfId="0" applyFont="1" applyBorder="1" applyAlignment="1" applyProtection="1">
      <alignment horizontal="left" vertical="top" wrapText="1" readingOrder="1"/>
      <protection locked="0"/>
    </xf>
    <xf numFmtId="0" fontId="13" fillId="0" borderId="13" xfId="0" applyFont="1" applyBorder="1" applyAlignment="1" applyProtection="1">
      <alignment horizontal="left" vertical="top" wrapText="1" readingOrder="1"/>
      <protection locked="0"/>
    </xf>
    <xf numFmtId="0" fontId="13" fillId="0" borderId="11" xfId="0" applyFont="1" applyBorder="1" applyAlignment="1" applyProtection="1">
      <alignment horizontal="left" vertical="top" wrapText="1" readingOrder="1"/>
      <protection locked="0"/>
    </xf>
    <xf numFmtId="0" fontId="0" fillId="0" borderId="0" xfId="0" applyBorder="1" applyAlignment="1" applyProtection="1">
      <alignment vertical="top" wrapText="1"/>
      <protection locked="0"/>
    </xf>
    <xf numFmtId="0" fontId="11" fillId="0" borderId="23" xfId="0" applyFont="1" applyBorder="1" applyAlignment="1" applyProtection="1">
      <alignment horizontal="left" vertical="top" wrapText="1" readingOrder="1"/>
      <protection locked="0"/>
    </xf>
    <xf numFmtId="0" fontId="5" fillId="0" borderId="1" xfId="0" applyFont="1" applyBorder="1" applyAlignment="1" applyProtection="1">
      <alignment horizontal="left" vertical="top" wrapText="1" readingOrder="1"/>
      <protection locked="0"/>
    </xf>
    <xf numFmtId="0" fontId="13" fillId="0" borderId="2" xfId="0" applyFont="1" applyBorder="1" applyAlignment="1" applyProtection="1">
      <alignment horizontal="left" vertical="top" wrapText="1" readingOrder="1"/>
      <protection locked="0"/>
    </xf>
    <xf numFmtId="0" fontId="13" fillId="0" borderId="8" xfId="0" applyFont="1" applyBorder="1" applyAlignment="1" applyProtection="1">
      <alignment horizontal="left" vertical="top" wrapText="1" readingOrder="1"/>
      <protection locked="0"/>
    </xf>
    <xf numFmtId="0" fontId="0" fillId="0" borderId="28" xfId="0" applyBorder="1" applyAlignment="1" applyProtection="1">
      <alignment vertical="top" wrapText="1"/>
      <protection locked="0"/>
    </xf>
    <xf numFmtId="0" fontId="0" fillId="0" borderId="29" xfId="0" applyBorder="1" applyAlignment="1" applyProtection="1">
      <alignment vertical="top" wrapText="1"/>
      <protection locked="0"/>
    </xf>
    <xf numFmtId="0" fontId="5" fillId="0" borderId="23" xfId="0" applyFont="1" applyBorder="1" applyAlignment="1" applyProtection="1">
      <alignment horizontal="left" vertical="top" wrapText="1" readingOrder="1"/>
      <protection locked="0"/>
    </xf>
    <xf numFmtId="0" fontId="0" fillId="0" borderId="0" xfId="0" applyBorder="1"/>
    <xf numFmtId="0" fontId="13" fillId="0" borderId="0" xfId="0" applyFont="1" applyBorder="1" applyAlignment="1" applyProtection="1">
      <alignment horizontal="left" vertical="top" wrapText="1" readingOrder="1"/>
      <protection locked="0"/>
    </xf>
    <xf numFmtId="0" fontId="13" fillId="0" borderId="45" xfId="0" applyFont="1" applyBorder="1" applyAlignment="1" applyProtection="1">
      <alignment horizontal="left" vertical="top" wrapText="1" readingOrder="1"/>
      <protection locked="0"/>
    </xf>
    <xf numFmtId="49" fontId="11" fillId="0" borderId="5" xfId="0" applyNumberFormat="1" applyFont="1"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0" xfId="0" applyBorder="1" applyAlignment="1" applyProtection="1">
      <alignment vertical="top" wrapText="1"/>
      <protection locked="0"/>
    </xf>
    <xf numFmtId="0" fontId="5" fillId="0" borderId="23" xfId="0" applyFont="1" applyBorder="1" applyAlignment="1" applyProtection="1">
      <alignment horizontal="left" vertical="top" wrapText="1" readingOrder="1"/>
      <protection locked="0"/>
    </xf>
    <xf numFmtId="0" fontId="0" fillId="0" borderId="0" xfId="0" applyBorder="1"/>
    <xf numFmtId="0" fontId="0" fillId="0" borderId="39" xfId="0" applyBorder="1" applyAlignment="1" applyProtection="1">
      <alignment vertical="top" wrapText="1"/>
      <protection locked="0"/>
    </xf>
    <xf numFmtId="0" fontId="0" fillId="0" borderId="36" xfId="0" applyBorder="1" applyAlignment="1" applyProtection="1">
      <alignment vertical="top" wrapText="1"/>
      <protection locked="0"/>
    </xf>
    <xf numFmtId="0" fontId="11" fillId="0" borderId="23" xfId="0" applyFont="1" applyBorder="1" applyAlignment="1" applyProtection="1">
      <alignment horizontal="left" vertical="top" wrapText="1" readingOrder="1"/>
      <protection locked="0"/>
    </xf>
    <xf numFmtId="0" fontId="11" fillId="0" borderId="33" xfId="0" applyFont="1" applyBorder="1" applyAlignment="1" applyProtection="1">
      <alignment horizontal="center" vertical="top" wrapText="1"/>
      <protection locked="0"/>
    </xf>
    <xf numFmtId="0" fontId="11" fillId="0" borderId="32" xfId="0" applyFont="1" applyBorder="1" applyAlignment="1" applyProtection="1">
      <alignment horizontal="center" vertical="top" wrapText="1"/>
      <protection locked="0"/>
    </xf>
    <xf numFmtId="0" fontId="0" fillId="0" borderId="6" xfId="0" applyBorder="1" applyAlignment="1" applyProtection="1">
      <alignment vertical="top" wrapText="1"/>
      <protection locked="0"/>
    </xf>
    <xf numFmtId="0" fontId="0" fillId="0" borderId="0" xfId="0"/>
    <xf numFmtId="0" fontId="0" fillId="0" borderId="13" xfId="0" applyBorder="1" applyAlignment="1" applyProtection="1">
      <alignment vertical="top" wrapText="1"/>
      <protection locked="0"/>
    </xf>
    <xf numFmtId="0" fontId="5" fillId="0" borderId="23" xfId="0" applyFont="1" applyBorder="1" applyAlignment="1" applyProtection="1">
      <alignment horizontal="center" vertical="top" wrapText="1" readingOrder="1"/>
      <protection locked="0"/>
    </xf>
    <xf numFmtId="0" fontId="5" fillId="0" borderId="9" xfId="0" applyFont="1" applyBorder="1" applyAlignment="1" applyProtection="1">
      <alignment vertical="top" wrapText="1" readingOrder="1"/>
      <protection locked="0"/>
    </xf>
    <xf numFmtId="0" fontId="0" fillId="0" borderId="0" xfId="0" applyBorder="1" applyAlignment="1" applyProtection="1">
      <alignment vertical="top" wrapText="1"/>
      <protection locked="0"/>
    </xf>
    <xf numFmtId="0" fontId="11" fillId="0" borderId="16" xfId="0" applyFont="1" applyBorder="1" applyAlignment="1" applyProtection="1">
      <alignment horizontal="center" vertical="top" wrapText="1"/>
      <protection locked="0"/>
    </xf>
    <xf numFmtId="0" fontId="11" fillId="0" borderId="23" xfId="0" applyFont="1" applyBorder="1" applyAlignment="1" applyProtection="1">
      <alignment horizontal="center" vertical="top" wrapText="1"/>
      <protection locked="0"/>
    </xf>
    <xf numFmtId="0" fontId="5" fillId="0" borderId="1" xfId="0" applyFont="1" applyBorder="1" applyAlignment="1" applyProtection="1">
      <alignment horizontal="left" vertical="top" wrapText="1" readingOrder="1"/>
      <protection locked="0"/>
    </xf>
    <xf numFmtId="0" fontId="5" fillId="0" borderId="23" xfId="0" applyFont="1" applyBorder="1" applyAlignment="1" applyProtection="1">
      <alignment horizontal="left" vertical="top" wrapText="1" readingOrder="1"/>
      <protection locked="0"/>
    </xf>
    <xf numFmtId="0" fontId="0" fillId="0" borderId="0" xfId="0" applyBorder="1"/>
    <xf numFmtId="0" fontId="0" fillId="0" borderId="28" xfId="0" applyBorder="1"/>
    <xf numFmtId="0" fontId="11" fillId="0" borderId="23" xfId="0" applyFont="1" applyBorder="1" applyAlignment="1" applyProtection="1">
      <alignment vertical="top" wrapText="1"/>
      <protection locked="0"/>
    </xf>
    <xf numFmtId="0" fontId="11" fillId="0" borderId="3" xfId="0" applyFont="1" applyBorder="1" applyAlignment="1" applyProtection="1">
      <alignment vertical="top" wrapText="1"/>
      <protection locked="0"/>
    </xf>
    <xf numFmtId="0" fontId="5" fillId="0" borderId="38" xfId="0" applyFont="1" applyBorder="1" applyAlignment="1" applyProtection="1">
      <alignment vertical="top" wrapText="1" readingOrder="1"/>
      <protection locked="0"/>
    </xf>
    <xf numFmtId="0" fontId="5" fillId="0" borderId="37" xfId="0" applyFont="1" applyBorder="1" applyAlignment="1" applyProtection="1">
      <alignment vertical="top" wrapText="1" readingOrder="1"/>
      <protection locked="0"/>
    </xf>
    <xf numFmtId="0" fontId="11" fillId="0" borderId="0" xfId="0" applyFont="1" applyBorder="1" applyAlignment="1" applyProtection="1">
      <alignment vertical="top" wrapText="1"/>
      <protection locked="0"/>
    </xf>
    <xf numFmtId="0" fontId="13" fillId="0" borderId="5" xfId="0" applyFont="1" applyBorder="1" applyAlignment="1" applyProtection="1">
      <alignment horizontal="left" vertical="top" wrapText="1" readingOrder="1"/>
      <protection locked="0"/>
    </xf>
    <xf numFmtId="0" fontId="0" fillId="0" borderId="9" xfId="0" applyBorder="1" applyAlignment="1" applyProtection="1">
      <alignment vertical="top" wrapText="1"/>
      <protection locked="0"/>
    </xf>
    <xf numFmtId="0" fontId="0" fillId="0" borderId="0" xfId="0"/>
    <xf numFmtId="0" fontId="0" fillId="0" borderId="8" xfId="0"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11" xfId="0" applyBorder="1" applyAlignment="1" applyProtection="1">
      <alignment vertical="top" wrapText="1"/>
      <protection locked="0"/>
    </xf>
    <xf numFmtId="0" fontId="0" fillId="0" borderId="0" xfId="0" applyBorder="1" applyAlignment="1" applyProtection="1">
      <alignment vertical="top" wrapText="1"/>
      <protection locked="0"/>
    </xf>
    <xf numFmtId="0" fontId="5" fillId="0" borderId="38" xfId="0" applyFont="1" applyBorder="1" applyAlignment="1" applyProtection="1">
      <alignment horizontal="left" vertical="top" wrapText="1" readingOrder="1"/>
      <protection locked="0"/>
    </xf>
    <xf numFmtId="0" fontId="5" fillId="0" borderId="37" xfId="0" applyFont="1" applyBorder="1" applyAlignment="1" applyProtection="1">
      <alignment horizontal="left" vertical="top" wrapText="1" readingOrder="1"/>
      <protection locked="0"/>
    </xf>
    <xf numFmtId="0" fontId="5" fillId="0" borderId="23" xfId="0" applyFont="1" applyBorder="1" applyAlignment="1" applyProtection="1">
      <alignment horizontal="left" vertical="top" wrapText="1" readingOrder="1"/>
      <protection locked="0"/>
    </xf>
    <xf numFmtId="0" fontId="11" fillId="0" borderId="23" xfId="0" applyFont="1" applyBorder="1" applyAlignment="1" applyProtection="1">
      <alignment horizontal="left" vertical="top" wrapText="1" readingOrder="1"/>
      <protection locked="0"/>
    </xf>
    <xf numFmtId="0" fontId="5" fillId="0" borderId="23" xfId="0" applyFont="1" applyBorder="1" applyAlignment="1" applyProtection="1">
      <alignment horizontal="left" vertical="top" wrapText="1" readingOrder="1"/>
      <protection locked="0"/>
    </xf>
    <xf numFmtId="0" fontId="0" fillId="0" borderId="0" xfId="0"/>
    <xf numFmtId="0" fontId="5" fillId="0" borderId="23" xfId="0" applyFont="1" applyBorder="1" applyAlignment="1" applyProtection="1">
      <alignment horizontal="center" vertical="top" wrapText="1" readingOrder="1"/>
      <protection locked="0"/>
    </xf>
    <xf numFmtId="0" fontId="0" fillId="2" borderId="6" xfId="0" applyFill="1" applyBorder="1" applyAlignment="1" applyProtection="1">
      <alignment vertical="top" wrapText="1"/>
      <protection locked="0"/>
    </xf>
    <xf numFmtId="0" fontId="11" fillId="0" borderId="23" xfId="0" applyFont="1" applyBorder="1" applyAlignment="1" applyProtection="1">
      <alignment horizontal="center" vertical="top" wrapText="1"/>
      <protection locked="0"/>
    </xf>
    <xf numFmtId="0" fontId="0" fillId="2" borderId="13" xfId="0" applyFill="1" applyBorder="1" applyAlignment="1" applyProtection="1">
      <alignment vertical="top" wrapText="1"/>
      <protection locked="0"/>
    </xf>
    <xf numFmtId="0" fontId="11" fillId="0" borderId="23" xfId="0" applyFont="1" applyBorder="1" applyAlignment="1" applyProtection="1">
      <alignment vertical="top" wrapText="1"/>
      <protection locked="0"/>
    </xf>
    <xf numFmtId="0" fontId="0" fillId="0" borderId="0" xfId="0"/>
    <xf numFmtId="0" fontId="5" fillId="0" borderId="2" xfId="0" applyFont="1" applyBorder="1" applyAlignment="1" applyProtection="1">
      <alignment horizontal="left" vertical="top" wrapText="1" readingOrder="1"/>
      <protection locked="0"/>
    </xf>
    <xf numFmtId="49" fontId="11" fillId="0" borderId="23" xfId="0" applyNumberFormat="1" applyFont="1" applyBorder="1" applyAlignment="1">
      <alignment wrapText="1"/>
    </xf>
    <xf numFmtId="0" fontId="5" fillId="0" borderId="23" xfId="0" applyFont="1" applyBorder="1" applyAlignment="1" applyProtection="1">
      <alignment horizontal="left" vertical="top" wrapText="1" readingOrder="1"/>
      <protection locked="0"/>
    </xf>
    <xf numFmtId="0" fontId="0" fillId="0" borderId="0" xfId="0"/>
    <xf numFmtId="0" fontId="0" fillId="0" borderId="0" xfId="0" applyBorder="1" applyAlignment="1" applyProtection="1">
      <alignment vertical="top" wrapText="1"/>
      <protection locked="0"/>
    </xf>
    <xf numFmtId="0" fontId="11" fillId="0" borderId="23" xfId="0" applyFont="1" applyBorder="1" applyAlignment="1" applyProtection="1">
      <alignment horizontal="left" vertical="top" wrapText="1" readingOrder="1"/>
      <protection locked="0"/>
    </xf>
    <xf numFmtId="0" fontId="0" fillId="0" borderId="28" xfId="0" applyBorder="1" applyAlignment="1" applyProtection="1">
      <alignment vertical="top" wrapText="1"/>
      <protection locked="0"/>
    </xf>
    <xf numFmtId="0" fontId="0" fillId="0" borderId="29" xfId="0" applyBorder="1" applyAlignment="1" applyProtection="1">
      <alignment vertical="top" wrapText="1"/>
      <protection locked="0"/>
    </xf>
    <xf numFmtId="0" fontId="0" fillId="0" borderId="0" xfId="0" applyBorder="1"/>
    <xf numFmtId="0" fontId="5" fillId="0" borderId="23" xfId="0" applyFont="1" applyBorder="1" applyAlignment="1" applyProtection="1">
      <alignment horizontal="left" vertical="top" wrapText="1" readingOrder="1"/>
      <protection locked="0"/>
    </xf>
    <xf numFmtId="0" fontId="0" fillId="0" borderId="13" xfId="0" applyBorder="1" applyAlignment="1" applyProtection="1">
      <alignment vertical="top" wrapText="1"/>
      <protection locked="0"/>
    </xf>
    <xf numFmtId="0" fontId="0" fillId="0" borderId="6" xfId="0" applyBorder="1" applyAlignment="1" applyProtection="1">
      <alignment vertical="top" wrapText="1"/>
      <protection locked="0"/>
    </xf>
    <xf numFmtId="0" fontId="5" fillId="0" borderId="6" xfId="0" applyFont="1" applyBorder="1" applyAlignment="1" applyProtection="1">
      <alignment horizontal="left" vertical="top" wrapText="1" readingOrder="1"/>
      <protection locked="0"/>
    </xf>
    <xf numFmtId="0" fontId="0" fillId="0" borderId="0" xfId="0" applyBorder="1" applyAlignment="1" applyProtection="1">
      <alignment vertical="top" wrapText="1"/>
      <protection locked="0"/>
    </xf>
    <xf numFmtId="0" fontId="5" fillId="0" borderId="4" xfId="0" applyFont="1" applyBorder="1" applyAlignment="1" applyProtection="1">
      <alignment horizontal="left" vertical="top" wrapText="1" readingOrder="1"/>
      <protection locked="0"/>
    </xf>
    <xf numFmtId="0" fontId="5" fillId="4" borderId="27" xfId="0" applyFont="1" applyFill="1" applyBorder="1" applyAlignment="1" applyProtection="1">
      <alignment horizontal="left" vertical="top" wrapText="1" readingOrder="1"/>
      <protection locked="0"/>
    </xf>
    <xf numFmtId="0" fontId="11" fillId="0" borderId="23" xfId="0" applyFont="1" applyBorder="1" applyAlignment="1" applyProtection="1">
      <alignment horizontal="left" vertical="top" wrapText="1" readingOrder="1"/>
      <protection locked="0"/>
    </xf>
    <xf numFmtId="0" fontId="5" fillId="0" borderId="1" xfId="0" applyFont="1" applyBorder="1" applyAlignment="1" applyProtection="1">
      <alignment horizontal="left" vertical="top" wrapText="1" readingOrder="1"/>
      <protection locked="0"/>
    </xf>
    <xf numFmtId="0" fontId="5" fillId="0" borderId="23" xfId="0" applyFont="1" applyBorder="1" applyAlignment="1" applyProtection="1">
      <alignment horizontal="center" vertical="top" wrapText="1" readingOrder="1"/>
      <protection locked="0"/>
    </xf>
    <xf numFmtId="0" fontId="5" fillId="0" borderId="0" xfId="0" applyFont="1" applyBorder="1" applyAlignment="1" applyProtection="1">
      <alignment horizontal="left" vertical="top" wrapText="1" readingOrder="1"/>
      <protection locked="0"/>
    </xf>
    <xf numFmtId="0" fontId="5" fillId="0" borderId="29" xfId="0" applyFont="1" applyBorder="1" applyAlignment="1" applyProtection="1">
      <alignment horizontal="left" vertical="top" wrapText="1" readingOrder="1"/>
      <protection locked="0"/>
    </xf>
    <xf numFmtId="0" fontId="13" fillId="0" borderId="15" xfId="0" applyFont="1" applyBorder="1" applyAlignment="1" applyProtection="1">
      <alignment horizontal="left" vertical="top" wrapText="1" readingOrder="1"/>
      <protection locked="0"/>
    </xf>
    <xf numFmtId="0" fontId="5" fillId="0" borderId="9" xfId="0" applyFont="1" applyBorder="1" applyAlignment="1" applyProtection="1">
      <alignment horizontal="left" vertical="top" wrapText="1" readingOrder="1"/>
      <protection locked="0"/>
    </xf>
    <xf numFmtId="0" fontId="0" fillId="0" borderId="13" xfId="0" applyBorder="1" applyAlignment="1" applyProtection="1">
      <alignment vertical="top" wrapText="1"/>
      <protection locked="0"/>
    </xf>
    <xf numFmtId="0" fontId="11" fillId="0" borderId="33" xfId="0" applyFont="1" applyBorder="1" applyAlignment="1" applyProtection="1">
      <alignment horizontal="center" vertical="top" wrapText="1"/>
      <protection locked="0"/>
    </xf>
    <xf numFmtId="0" fontId="11" fillId="0" borderId="32" xfId="0" applyFont="1" applyBorder="1" applyAlignment="1" applyProtection="1">
      <alignment horizontal="center" vertical="top" wrapText="1"/>
      <protection locked="0"/>
    </xf>
    <xf numFmtId="0" fontId="0" fillId="0" borderId="0" xfId="0"/>
    <xf numFmtId="0" fontId="11" fillId="0" borderId="16" xfId="0" applyFont="1" applyBorder="1" applyAlignment="1" applyProtection="1">
      <alignment horizontal="center" vertical="top" wrapText="1"/>
      <protection locked="0"/>
    </xf>
    <xf numFmtId="0" fontId="11" fillId="0" borderId="23" xfId="0" applyFont="1" applyBorder="1" applyAlignment="1" applyProtection="1">
      <alignment vertical="top" wrapText="1"/>
      <protection locked="0"/>
    </xf>
    <xf numFmtId="0" fontId="5" fillId="0" borderId="23" xfId="0" applyFont="1" applyBorder="1" applyAlignment="1" applyProtection="1">
      <alignment horizontal="left" vertical="top" wrapText="1" readingOrder="1"/>
      <protection locked="0"/>
    </xf>
    <xf numFmtId="0" fontId="5" fillId="0" borderId="25" xfId="0" applyFont="1" applyBorder="1" applyAlignment="1" applyProtection="1">
      <alignment vertical="top" wrapText="1" readingOrder="1"/>
      <protection locked="0"/>
    </xf>
    <xf numFmtId="0" fontId="5" fillId="0" borderId="23" xfId="0" applyFont="1" applyBorder="1" applyAlignment="1" applyProtection="1">
      <alignment horizontal="center" vertical="top" wrapText="1" readingOrder="1"/>
      <protection locked="0"/>
    </xf>
    <xf numFmtId="0" fontId="11" fillId="0" borderId="23" xfId="0" applyFont="1" applyBorder="1" applyAlignment="1" applyProtection="1">
      <alignment horizontal="center" vertical="top" wrapText="1"/>
      <protection locked="0"/>
    </xf>
    <xf numFmtId="0" fontId="11" fillId="0" borderId="6" xfId="0" applyFont="1" applyBorder="1" applyAlignment="1" applyProtection="1">
      <alignment vertical="top" wrapText="1"/>
      <protection locked="0"/>
    </xf>
    <xf numFmtId="0" fontId="11" fillId="0" borderId="10" xfId="0" applyFont="1" applyBorder="1" applyAlignment="1" applyProtection="1">
      <alignment vertical="top" wrapText="1"/>
      <protection locked="0"/>
    </xf>
    <xf numFmtId="0" fontId="11" fillId="0" borderId="0" xfId="0" applyFont="1"/>
    <xf numFmtId="0" fontId="13" fillId="0" borderId="7" xfId="0" applyFont="1" applyBorder="1" applyAlignment="1" applyProtection="1">
      <alignment vertical="top" wrapText="1"/>
      <protection locked="0"/>
    </xf>
    <xf numFmtId="0" fontId="13" fillId="0" borderId="11" xfId="0" applyFont="1" applyBorder="1" applyAlignment="1" applyProtection="1">
      <alignment vertical="top" wrapText="1"/>
      <protection locked="0"/>
    </xf>
    <xf numFmtId="0" fontId="13" fillId="0" borderId="8" xfId="0" applyFont="1" applyBorder="1" applyAlignment="1" applyProtection="1">
      <alignment vertical="top" wrapText="1"/>
      <protection locked="0"/>
    </xf>
    <xf numFmtId="0" fontId="13" fillId="0" borderId="9" xfId="0" applyFont="1" applyBorder="1" applyAlignment="1" applyProtection="1">
      <alignment vertical="top" wrapText="1"/>
      <protection locked="0"/>
    </xf>
    <xf numFmtId="165" fontId="13" fillId="0" borderId="7" xfId="0" applyNumberFormat="1" applyFont="1" applyBorder="1" applyAlignment="1" applyProtection="1">
      <alignment vertical="top" wrapText="1"/>
      <protection locked="0"/>
    </xf>
    <xf numFmtId="0" fontId="13" fillId="0" borderId="10" xfId="0" applyFont="1" applyBorder="1" applyAlignment="1" applyProtection="1">
      <alignment vertical="top" wrapText="1"/>
      <protection locked="0"/>
    </xf>
    <xf numFmtId="0" fontId="13" fillId="0" borderId="2" xfId="0" applyFont="1" applyBorder="1" applyAlignment="1" applyProtection="1">
      <alignment vertical="top" wrapText="1"/>
      <protection locked="0"/>
    </xf>
    <xf numFmtId="0" fontId="13" fillId="0" borderId="3" xfId="0" applyFont="1" applyBorder="1" applyAlignment="1" applyProtection="1">
      <alignment vertical="top" wrapText="1"/>
      <protection locked="0"/>
    </xf>
    <xf numFmtId="0" fontId="13" fillId="0" borderId="13" xfId="0" applyFont="1" applyBorder="1" applyAlignment="1" applyProtection="1">
      <alignment vertical="top" wrapText="1"/>
      <protection locked="0"/>
    </xf>
    <xf numFmtId="0" fontId="13" fillId="0" borderId="0" xfId="0" applyFont="1"/>
    <xf numFmtId="0" fontId="13" fillId="0" borderId="6" xfId="0" applyFont="1" applyBorder="1" applyAlignment="1" applyProtection="1">
      <alignment vertical="top" wrapText="1"/>
      <protection locked="0"/>
    </xf>
    <xf numFmtId="0" fontId="5" fillId="0" borderId="23" xfId="0" applyFont="1" applyBorder="1" applyAlignment="1" applyProtection="1">
      <alignment horizontal="left" vertical="top" wrapText="1" readingOrder="1"/>
      <protection locked="0"/>
    </xf>
    <xf numFmtId="0" fontId="0" fillId="0" borderId="13"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0" xfId="0"/>
    <xf numFmtId="0" fontId="5" fillId="0" borderId="3" xfId="0" applyFont="1" applyBorder="1" applyAlignment="1" applyProtection="1">
      <alignment horizontal="left" vertical="top" wrapText="1" readingOrder="1"/>
      <protection locked="0"/>
    </xf>
    <xf numFmtId="0" fontId="0" fillId="0" borderId="0" xfId="0" applyBorder="1" applyAlignment="1" applyProtection="1">
      <alignment vertical="top" wrapText="1"/>
      <protection locked="0"/>
    </xf>
    <xf numFmtId="0" fontId="5" fillId="0" borderId="4" xfId="0" applyFont="1" applyBorder="1" applyAlignment="1" applyProtection="1">
      <alignment horizontal="left" vertical="top" wrapText="1" readingOrder="1"/>
      <protection locked="0"/>
    </xf>
    <xf numFmtId="0" fontId="11" fillId="0" borderId="23" xfId="0" applyFont="1" applyBorder="1" applyAlignment="1" applyProtection="1">
      <alignment horizontal="left" vertical="top" wrapText="1" readingOrder="1"/>
      <protection locked="0"/>
    </xf>
    <xf numFmtId="0" fontId="5" fillId="0" borderId="1" xfId="0" applyFont="1" applyBorder="1" applyAlignment="1" applyProtection="1">
      <alignment horizontal="left" vertical="top" wrapText="1" readingOrder="1"/>
      <protection locked="0"/>
    </xf>
    <xf numFmtId="0" fontId="5" fillId="0" borderId="35" xfId="0" applyFont="1" applyBorder="1" applyAlignment="1" applyProtection="1">
      <alignment horizontal="left" vertical="top" wrapText="1" readingOrder="1"/>
      <protection locked="0"/>
    </xf>
    <xf numFmtId="0" fontId="5" fillId="0" borderId="5" xfId="0" applyFont="1" applyBorder="1" applyAlignment="1" applyProtection="1">
      <alignment horizontal="left" vertical="top" wrapText="1" readingOrder="1"/>
      <protection locked="0"/>
    </xf>
    <xf numFmtId="0" fontId="11" fillId="0" borderId="0" xfId="0" applyFont="1" applyBorder="1" applyAlignment="1" applyProtection="1">
      <alignment vertical="top" wrapText="1"/>
      <protection locked="0"/>
    </xf>
    <xf numFmtId="0" fontId="11" fillId="0" borderId="27" xfId="0" applyFont="1" applyBorder="1" applyAlignment="1" applyProtection="1">
      <alignment vertical="top" wrapText="1"/>
      <protection locked="0"/>
    </xf>
    <xf numFmtId="0" fontId="11" fillId="0" borderId="25" xfId="0" applyFont="1" applyBorder="1" applyAlignment="1" applyProtection="1">
      <alignment horizontal="center" vertical="top" wrapText="1" readingOrder="1"/>
      <protection locked="0"/>
    </xf>
    <xf numFmtId="0" fontId="11" fillId="0" borderId="27" xfId="0" applyFont="1" applyBorder="1" applyAlignment="1" applyProtection="1">
      <alignment horizontal="center" vertical="top" wrapText="1" readingOrder="1"/>
      <protection locked="0"/>
    </xf>
    <xf numFmtId="0" fontId="5" fillId="0" borderId="7" xfId="0" applyFont="1" applyBorder="1" applyAlignment="1" applyProtection="1">
      <alignment horizontal="left" vertical="top" wrapText="1" readingOrder="1"/>
      <protection locked="0"/>
    </xf>
    <xf numFmtId="0" fontId="11" fillId="0" borderId="8" xfId="0" applyFont="1" applyBorder="1" applyAlignment="1" applyProtection="1">
      <alignment horizontal="left" vertical="top" wrapText="1" readingOrder="1"/>
      <protection locked="0"/>
    </xf>
    <xf numFmtId="0" fontId="5" fillId="0" borderId="33" xfId="0" applyFont="1" applyBorder="1" applyAlignment="1" applyProtection="1">
      <alignment horizontal="left" vertical="top" wrapText="1" readingOrder="1"/>
      <protection locked="0"/>
    </xf>
    <xf numFmtId="0" fontId="0" fillId="0" borderId="37" xfId="0" applyBorder="1" applyAlignment="1" applyProtection="1">
      <alignment vertical="top" wrapText="1"/>
      <protection locked="0"/>
    </xf>
    <xf numFmtId="0" fontId="0" fillId="0" borderId="28" xfId="0" applyBorder="1" applyAlignment="1" applyProtection="1">
      <alignment vertical="top" wrapText="1"/>
      <protection locked="0"/>
    </xf>
    <xf numFmtId="0" fontId="0" fillId="0" borderId="29" xfId="0" applyBorder="1" applyAlignment="1" applyProtection="1">
      <alignment vertical="top" wrapText="1"/>
      <protection locked="0"/>
    </xf>
    <xf numFmtId="0" fontId="5" fillId="0" borderId="1" xfId="0" applyFont="1" applyBorder="1" applyAlignment="1" applyProtection="1">
      <alignment horizontal="center" vertical="top" wrapText="1" readingOrder="1"/>
      <protection locked="0"/>
    </xf>
    <xf numFmtId="0" fontId="0" fillId="0" borderId="19" xfId="0" applyBorder="1" applyAlignment="1" applyProtection="1">
      <alignment vertical="top" wrapText="1"/>
      <protection locked="0"/>
    </xf>
    <xf numFmtId="0" fontId="0" fillId="0" borderId="18" xfId="0" applyBorder="1" applyAlignment="1" applyProtection="1">
      <alignment vertical="top" wrapText="1"/>
      <protection locked="0"/>
    </xf>
    <xf numFmtId="0" fontId="0" fillId="0" borderId="15" xfId="0" applyBorder="1" applyAlignment="1" applyProtection="1">
      <alignment vertical="top" wrapText="1"/>
      <protection locked="0"/>
    </xf>
    <xf numFmtId="0" fontId="5" fillId="0" borderId="23" xfId="0" applyFont="1" applyBorder="1" applyAlignment="1" applyProtection="1">
      <alignment vertical="top" wrapText="1" readingOrder="1"/>
      <protection locked="0"/>
    </xf>
    <xf numFmtId="0" fontId="0" fillId="0" borderId="23" xfId="0" applyBorder="1" applyAlignment="1" applyProtection="1">
      <alignment vertical="top" wrapText="1"/>
      <protection locked="0"/>
    </xf>
    <xf numFmtId="0" fontId="0" fillId="0" borderId="36" xfId="0" applyBorder="1" applyAlignment="1" applyProtection="1">
      <alignment vertical="top" wrapText="1"/>
      <protection locked="0"/>
    </xf>
    <xf numFmtId="0" fontId="5" fillId="0" borderId="39" xfId="0" applyFont="1" applyBorder="1" applyAlignment="1" applyProtection="1">
      <alignment horizontal="left" vertical="top" wrapText="1" readingOrder="1"/>
      <protection locked="0"/>
    </xf>
    <xf numFmtId="0" fontId="5" fillId="0" borderId="41" xfId="0" applyFont="1" applyBorder="1" applyAlignment="1" applyProtection="1">
      <alignment horizontal="left" vertical="top" wrapText="1" readingOrder="1"/>
      <protection locked="0"/>
    </xf>
    <xf numFmtId="0" fontId="5" fillId="0" borderId="23" xfId="0" applyFont="1" applyBorder="1" applyAlignment="1" applyProtection="1">
      <alignment horizontal="left" vertical="distributed" wrapText="1" readingOrder="1"/>
      <protection locked="0"/>
    </xf>
    <xf numFmtId="0" fontId="11" fillId="4" borderId="36" xfId="0" applyFont="1" applyFill="1" applyBorder="1" applyAlignment="1" applyProtection="1">
      <alignment vertical="top" wrapText="1"/>
      <protection locked="0"/>
    </xf>
    <xf numFmtId="49" fontId="11" fillId="4" borderId="25" xfId="0" applyNumberFormat="1" applyFont="1" applyFill="1" applyBorder="1" applyAlignment="1" applyProtection="1">
      <alignment vertical="top" wrapText="1"/>
      <protection locked="0"/>
    </xf>
    <xf numFmtId="0" fontId="11" fillId="4" borderId="25" xfId="0" applyFont="1" applyFill="1" applyBorder="1" applyAlignment="1" applyProtection="1">
      <alignment vertical="top" wrapText="1"/>
      <protection locked="0"/>
    </xf>
    <xf numFmtId="0" fontId="11" fillId="4" borderId="39" xfId="0" applyFont="1" applyFill="1" applyBorder="1" applyAlignment="1" applyProtection="1">
      <alignment horizontal="center" vertical="top" wrapText="1"/>
      <protection locked="0"/>
    </xf>
    <xf numFmtId="0" fontId="11" fillId="4" borderId="33" xfId="0" applyFont="1" applyFill="1" applyBorder="1" applyAlignment="1" applyProtection="1">
      <alignment vertical="top" wrapText="1"/>
      <protection locked="0"/>
    </xf>
    <xf numFmtId="165" fontId="11" fillId="4" borderId="46" xfId="0" applyNumberFormat="1" applyFont="1" applyFill="1" applyBorder="1" applyAlignment="1" applyProtection="1">
      <alignment vertical="top" wrapText="1"/>
      <protection locked="0"/>
    </xf>
    <xf numFmtId="165" fontId="11" fillId="4" borderId="40" xfId="0" applyNumberFormat="1" applyFont="1" applyFill="1" applyBorder="1" applyAlignment="1" applyProtection="1">
      <alignment vertical="top" wrapText="1"/>
      <protection locked="0"/>
    </xf>
    <xf numFmtId="165" fontId="11" fillId="4" borderId="38" xfId="0" applyNumberFormat="1" applyFont="1" applyFill="1" applyBorder="1" applyAlignment="1" applyProtection="1">
      <alignment vertical="top" wrapText="1"/>
      <protection locked="0"/>
    </xf>
    <xf numFmtId="165" fontId="11" fillId="4" borderId="37" xfId="0" applyNumberFormat="1" applyFont="1" applyFill="1"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0" xfId="0"/>
    <xf numFmtId="0" fontId="0" fillId="0" borderId="8" xfId="0" applyBorder="1" applyAlignment="1" applyProtection="1">
      <alignment vertical="top" wrapText="1"/>
      <protection locked="0"/>
    </xf>
    <xf numFmtId="0" fontId="0" fillId="0" borderId="9" xfId="0" applyBorder="1" applyAlignment="1" applyProtection="1">
      <alignment vertical="top" wrapText="1"/>
      <protection locked="0"/>
    </xf>
    <xf numFmtId="0" fontId="5" fillId="0" borderId="4" xfId="0" applyFont="1" applyBorder="1" applyAlignment="1" applyProtection="1">
      <alignment horizontal="left" vertical="top" wrapText="1" readingOrder="1"/>
      <protection locked="0"/>
    </xf>
    <xf numFmtId="0" fontId="0" fillId="0" borderId="0" xfId="0" applyBorder="1" applyAlignment="1" applyProtection="1">
      <alignment vertical="top" wrapText="1"/>
      <protection locked="0"/>
    </xf>
    <xf numFmtId="0" fontId="5" fillId="0" borderId="10" xfId="0" applyFont="1" applyBorder="1" applyAlignment="1" applyProtection="1">
      <alignment horizontal="left" vertical="top" wrapText="1" readingOrder="1"/>
      <protection locked="0"/>
    </xf>
    <xf numFmtId="0" fontId="0" fillId="0" borderId="29" xfId="0" applyBorder="1" applyAlignment="1" applyProtection="1">
      <alignment vertical="top" wrapText="1"/>
      <protection locked="0"/>
    </xf>
    <xf numFmtId="0" fontId="5" fillId="0" borderId="23" xfId="0" applyFont="1" applyBorder="1" applyAlignment="1" applyProtection="1">
      <alignment horizontal="left" vertical="top" wrapText="1" readingOrder="1"/>
      <protection locked="0"/>
    </xf>
    <xf numFmtId="0" fontId="0" fillId="0" borderId="28" xfId="0" applyBorder="1" applyAlignment="1" applyProtection="1">
      <alignment vertical="top" wrapText="1"/>
      <protection locked="0"/>
    </xf>
    <xf numFmtId="0" fontId="5" fillId="0" borderId="1" xfId="0" applyFont="1" applyBorder="1" applyAlignment="1" applyProtection="1">
      <alignment horizontal="center" vertical="top" wrapText="1" readingOrder="1"/>
      <protection locked="0"/>
    </xf>
    <xf numFmtId="0" fontId="5" fillId="0" borderId="37" xfId="0" applyFont="1" applyBorder="1" applyAlignment="1" applyProtection="1">
      <alignment horizontal="left" vertical="top" wrapText="1" readingOrder="1"/>
      <protection locked="0"/>
    </xf>
    <xf numFmtId="0" fontId="5" fillId="0" borderId="7" xfId="0" applyFont="1" applyBorder="1" applyAlignment="1" applyProtection="1">
      <alignment horizontal="left" vertical="top" wrapText="1" readingOrder="1"/>
      <protection locked="0"/>
    </xf>
    <xf numFmtId="0" fontId="5" fillId="0" borderId="23" xfId="0" applyFont="1" applyBorder="1" applyAlignment="1" applyProtection="1">
      <alignment vertical="top" wrapText="1" readingOrder="1"/>
      <protection locked="0"/>
    </xf>
    <xf numFmtId="0" fontId="5" fillId="0" borderId="5" xfId="0" applyFont="1" applyBorder="1" applyAlignment="1" applyProtection="1">
      <alignment horizontal="left" vertical="top" wrapText="1" readingOrder="1"/>
      <protection locked="0"/>
    </xf>
    <xf numFmtId="0" fontId="11" fillId="0" borderId="27" xfId="0" applyFont="1" applyBorder="1" applyAlignment="1" applyProtection="1">
      <alignment horizontal="center" vertical="top" wrapText="1" readingOrder="1"/>
      <protection locked="0"/>
    </xf>
    <xf numFmtId="165" fontId="0" fillId="0" borderId="28" xfId="0" applyNumberFormat="1" applyBorder="1" applyAlignment="1" applyProtection="1">
      <alignment vertical="top" wrapText="1" readingOrder="1"/>
      <protection locked="0"/>
    </xf>
    <xf numFmtId="165" fontId="0" fillId="0" borderId="29" xfId="0" applyNumberFormat="1" applyBorder="1" applyAlignment="1" applyProtection="1">
      <alignment vertical="top" wrapText="1" readingOrder="1"/>
      <protection locked="0"/>
    </xf>
    <xf numFmtId="0" fontId="11" fillId="0" borderId="32" xfId="0" applyFont="1" applyBorder="1" applyAlignment="1" applyProtection="1">
      <alignment vertical="top" wrapText="1"/>
      <protection locked="0"/>
    </xf>
    <xf numFmtId="0" fontId="11" fillId="0" borderId="23" xfId="0" applyFont="1" applyBorder="1" applyAlignment="1">
      <alignment horizontal="left" wrapText="1" readingOrder="1"/>
    </xf>
    <xf numFmtId="0" fontId="11" fillId="0" borderId="33" xfId="0" applyFont="1" applyBorder="1" applyAlignment="1">
      <alignment horizontal="left" wrapText="1" readingOrder="1"/>
    </xf>
    <xf numFmtId="0" fontId="5" fillId="0" borderId="24" xfId="0" applyFont="1" applyBorder="1" applyAlignment="1" applyProtection="1">
      <alignment vertical="distributed" wrapText="1" readingOrder="1"/>
      <protection locked="0"/>
    </xf>
    <xf numFmtId="0" fontId="5" fillId="0" borderId="36" xfId="0" applyFont="1" applyBorder="1" applyAlignment="1" applyProtection="1">
      <alignment vertical="top" wrapText="1" readingOrder="1"/>
      <protection locked="0"/>
    </xf>
    <xf numFmtId="14" fontId="11" fillId="0" borderId="25" xfId="0" applyNumberFormat="1" applyFont="1" applyBorder="1" applyAlignment="1" applyProtection="1">
      <alignment vertical="top" wrapText="1"/>
      <protection locked="0"/>
    </xf>
    <xf numFmtId="0" fontId="11" fillId="0" borderId="23" xfId="0" applyFont="1" applyBorder="1" applyAlignment="1" applyProtection="1">
      <alignment vertical="distributed" wrapText="1" readingOrder="1"/>
      <protection locked="0"/>
    </xf>
    <xf numFmtId="0" fontId="5" fillId="6" borderId="23" xfId="0" applyFont="1" applyFill="1" applyBorder="1" applyAlignment="1" applyProtection="1">
      <alignment horizontal="left" vertical="top" wrapText="1" readingOrder="1"/>
      <protection locked="0"/>
    </xf>
    <xf numFmtId="0" fontId="11" fillId="0" borderId="16" xfId="0" applyFont="1" applyBorder="1"/>
    <xf numFmtId="0" fontId="11" fillId="0" borderId="16" xfId="0" applyFont="1" applyBorder="1" applyAlignment="1" applyProtection="1">
      <alignment vertical="top" wrapText="1"/>
      <protection locked="0"/>
    </xf>
    <xf numFmtId="0" fontId="5" fillId="4" borderId="23" xfId="0" applyFont="1" applyFill="1" applyBorder="1" applyAlignment="1" applyProtection="1">
      <alignment vertical="top" wrapText="1" readingOrder="1"/>
      <protection locked="0"/>
    </xf>
    <xf numFmtId="0" fontId="5" fillId="0" borderId="33" xfId="0" applyFont="1" applyBorder="1" applyAlignment="1" applyProtection="1">
      <alignment vertical="top" wrapText="1" readingOrder="1"/>
      <protection locked="0"/>
    </xf>
    <xf numFmtId="0" fontId="5" fillId="0" borderId="32" xfId="0" applyFont="1" applyBorder="1" applyAlignment="1" applyProtection="1">
      <alignment vertical="top" wrapText="1" readingOrder="1"/>
      <protection locked="0"/>
    </xf>
    <xf numFmtId="0" fontId="11" fillId="0" borderId="23" xfId="0" applyFont="1" applyBorder="1" applyAlignment="1" applyProtection="1">
      <alignment horizontal="center" vertical="top" wrapText="1"/>
      <protection locked="0"/>
    </xf>
    <xf numFmtId="0" fontId="5" fillId="0" borderId="12" xfId="0" applyFont="1" applyBorder="1" applyAlignment="1" applyProtection="1">
      <alignment horizontal="left" vertical="top" wrapText="1" readingOrder="1"/>
      <protection locked="0"/>
    </xf>
    <xf numFmtId="0" fontId="11" fillId="4" borderId="37" xfId="0" applyFont="1" applyFill="1" applyBorder="1" applyAlignment="1" applyProtection="1">
      <alignment horizontal="center" vertical="top" wrapText="1"/>
      <protection locked="0"/>
    </xf>
    <xf numFmtId="0" fontId="11" fillId="4" borderId="15" xfId="0" applyFont="1" applyFill="1" applyBorder="1" applyAlignment="1" applyProtection="1">
      <alignment horizontal="center" vertical="top" wrapText="1"/>
      <protection locked="0"/>
    </xf>
    <xf numFmtId="0" fontId="5" fillId="0" borderId="23" xfId="0" applyFont="1" applyBorder="1" applyAlignment="1" applyProtection="1">
      <alignment horizontal="left" vertical="top" wrapText="1" readingOrder="1"/>
      <protection locked="0"/>
    </xf>
    <xf numFmtId="0" fontId="11" fillId="0" borderId="32" xfId="0" applyFont="1" applyBorder="1" applyAlignment="1" applyProtection="1">
      <alignment horizontal="center" vertical="top" wrapText="1"/>
      <protection locked="0"/>
    </xf>
    <xf numFmtId="0" fontId="5" fillId="0" borderId="9" xfId="0" applyFont="1" applyBorder="1" applyAlignment="1" applyProtection="1">
      <alignment vertical="top" wrapText="1" readingOrder="1"/>
      <protection locked="0"/>
    </xf>
    <xf numFmtId="0" fontId="0" fillId="0" borderId="0" xfId="0"/>
    <xf numFmtId="0" fontId="0" fillId="0" borderId="2" xfId="0" applyBorder="1" applyAlignment="1" applyProtection="1">
      <alignment vertical="top" wrapText="1"/>
      <protection locked="0"/>
    </xf>
    <xf numFmtId="0" fontId="0" fillId="0" borderId="0" xfId="0" applyBorder="1" applyAlignment="1" applyProtection="1">
      <alignment vertical="top" wrapText="1"/>
      <protection locked="0"/>
    </xf>
    <xf numFmtId="0" fontId="5" fillId="0" borderId="4" xfId="0" applyFont="1" applyBorder="1" applyAlignment="1" applyProtection="1">
      <alignment horizontal="left" vertical="top" wrapText="1" readingOrder="1"/>
      <protection locked="0"/>
    </xf>
    <xf numFmtId="0" fontId="5" fillId="0" borderId="0" xfId="0" applyFont="1" applyBorder="1" applyAlignment="1" applyProtection="1">
      <alignment vertical="top" wrapText="1" readingOrder="1"/>
      <protection locked="0"/>
    </xf>
    <xf numFmtId="0" fontId="5" fillId="0" borderId="6" xfId="0" applyFont="1" applyBorder="1" applyAlignment="1" applyProtection="1">
      <alignment vertical="top" wrapText="1" readingOrder="1"/>
      <protection locked="0"/>
    </xf>
    <xf numFmtId="0" fontId="13" fillId="0" borderId="6" xfId="0" applyFont="1" applyBorder="1" applyAlignment="1" applyProtection="1">
      <alignment vertical="top" wrapText="1"/>
      <protection locked="0"/>
    </xf>
    <xf numFmtId="0" fontId="11" fillId="0" borderId="0" xfId="0" applyFont="1" applyBorder="1" applyAlignment="1" applyProtection="1">
      <alignment vertical="top" wrapText="1"/>
      <protection locked="0"/>
    </xf>
    <xf numFmtId="0" fontId="11" fillId="0" borderId="27" xfId="0" applyFont="1" applyBorder="1" applyAlignment="1" applyProtection="1">
      <alignment vertical="top" wrapText="1"/>
      <protection locked="0"/>
    </xf>
    <xf numFmtId="0" fontId="5" fillId="0" borderId="8" xfId="0" applyFont="1" applyBorder="1" applyAlignment="1" applyProtection="1">
      <alignment vertical="top" wrapText="1" readingOrder="1"/>
      <protection locked="0"/>
    </xf>
    <xf numFmtId="0" fontId="5" fillId="0" borderId="23" xfId="0" applyFont="1" applyBorder="1" applyAlignment="1" applyProtection="1">
      <alignment vertical="top" wrapText="1" readingOrder="1"/>
      <protection locked="0"/>
    </xf>
    <xf numFmtId="0" fontId="0" fillId="0" borderId="23" xfId="0" applyBorder="1" applyAlignment="1" applyProtection="1">
      <alignment vertical="top" wrapText="1"/>
      <protection locked="0"/>
    </xf>
    <xf numFmtId="0" fontId="5" fillId="0" borderId="2" xfId="0" applyFont="1" applyBorder="1" applyAlignment="1" applyProtection="1">
      <alignment horizontal="left" vertical="top" wrapText="1" readingOrder="1"/>
      <protection locked="0"/>
    </xf>
    <xf numFmtId="0" fontId="5" fillId="0" borderId="48" xfId="0" applyFont="1" applyBorder="1" applyAlignment="1" applyProtection="1">
      <alignment vertical="top" wrapText="1" readingOrder="1"/>
      <protection locked="0"/>
    </xf>
    <xf numFmtId="0" fontId="5" fillId="0" borderId="25" xfId="0" applyFont="1" applyBorder="1" applyAlignment="1" applyProtection="1">
      <alignment vertical="top" wrapText="1" readingOrder="1"/>
      <protection locked="0"/>
    </xf>
    <xf numFmtId="0" fontId="11" fillId="4" borderId="28" xfId="0" applyFont="1" applyFill="1" applyBorder="1" applyAlignment="1" applyProtection="1">
      <alignment horizontal="center" vertical="top" wrapText="1"/>
      <protection locked="0"/>
    </xf>
    <xf numFmtId="0" fontId="11" fillId="4" borderId="29" xfId="0" applyFont="1" applyFill="1" applyBorder="1" applyAlignment="1" applyProtection="1">
      <alignment horizontal="center" vertical="top" wrapText="1"/>
      <protection locked="0"/>
    </xf>
    <xf numFmtId="0" fontId="11" fillId="0" borderId="23" xfId="0" applyFont="1" applyBorder="1" applyAlignment="1">
      <alignment wrapText="1"/>
    </xf>
    <xf numFmtId="0" fontId="10" fillId="0" borderId="23" xfId="0" applyFont="1" applyBorder="1" applyAlignment="1" applyProtection="1">
      <alignment vertical="top" wrapText="1"/>
      <protection locked="0"/>
    </xf>
    <xf numFmtId="0" fontId="13" fillId="0" borderId="0" xfId="0" applyFont="1" applyBorder="1" applyAlignment="1" applyProtection="1">
      <alignment vertical="top" wrapText="1"/>
      <protection locked="0"/>
    </xf>
    <xf numFmtId="0" fontId="11" fillId="0" borderId="0" xfId="0" applyFont="1" applyBorder="1"/>
    <xf numFmtId="0" fontId="11" fillId="0" borderId="29" xfId="0" applyFont="1" applyBorder="1" applyAlignment="1" applyProtection="1">
      <alignment vertical="top" wrapText="1"/>
      <protection locked="0"/>
    </xf>
    <xf numFmtId="0" fontId="11" fillId="0" borderId="28" xfId="0" applyFont="1" applyBorder="1"/>
    <xf numFmtId="0" fontId="11" fillId="4" borderId="0" xfId="0" applyFont="1" applyFill="1" applyBorder="1" applyAlignment="1" applyProtection="1">
      <alignment horizontal="center" vertical="top" wrapText="1"/>
      <protection locked="0"/>
    </xf>
    <xf numFmtId="0" fontId="11" fillId="4" borderId="18" xfId="0" applyFont="1" applyFill="1" applyBorder="1" applyAlignment="1" applyProtection="1">
      <alignment vertical="top" wrapText="1"/>
      <protection locked="0"/>
    </xf>
    <xf numFmtId="0" fontId="11" fillId="4" borderId="19" xfId="0" applyFont="1" applyFill="1" applyBorder="1" applyAlignment="1" applyProtection="1">
      <alignment vertical="top" wrapText="1"/>
      <protection locked="0"/>
    </xf>
    <xf numFmtId="0" fontId="5" fillId="0" borderId="19" xfId="0" applyFont="1" applyBorder="1" applyAlignment="1" applyProtection="1">
      <alignment horizontal="center" vertical="top" wrapText="1" readingOrder="1"/>
      <protection locked="0"/>
    </xf>
    <xf numFmtId="0" fontId="5" fillId="0" borderId="19" xfId="0" applyFont="1" applyBorder="1" applyAlignment="1" applyProtection="1">
      <alignment vertical="top" wrapText="1" readingOrder="1"/>
      <protection locked="0"/>
    </xf>
    <xf numFmtId="165" fontId="0" fillId="0" borderId="5" xfId="0" applyNumberFormat="1" applyBorder="1" applyAlignment="1" applyProtection="1">
      <alignment vertical="top" wrapText="1"/>
      <protection locked="0"/>
    </xf>
    <xf numFmtId="165" fontId="0" fillId="0" borderId="13" xfId="0" applyNumberFormat="1" applyBorder="1" applyAlignment="1" applyProtection="1">
      <alignment vertical="top" wrapText="1"/>
      <protection locked="0"/>
    </xf>
    <xf numFmtId="165" fontId="0" fillId="0" borderId="6" xfId="0" applyNumberFormat="1" applyBorder="1" applyAlignment="1" applyProtection="1">
      <alignment vertical="top" wrapText="1"/>
      <protection locked="0"/>
    </xf>
    <xf numFmtId="165" fontId="0" fillId="0" borderId="11" xfId="0" applyNumberFormat="1" applyBorder="1" applyAlignment="1" applyProtection="1">
      <alignment vertical="top" wrapText="1"/>
      <protection locked="0"/>
    </xf>
    <xf numFmtId="165" fontId="0" fillId="0" borderId="9" xfId="0" applyNumberFormat="1" applyBorder="1" applyAlignment="1" applyProtection="1">
      <alignment vertical="top" wrapText="1"/>
      <protection locked="0"/>
    </xf>
    <xf numFmtId="0" fontId="11" fillId="0" borderId="36" xfId="0" applyFont="1" applyBorder="1" applyAlignment="1" applyProtection="1">
      <alignment horizontal="left" vertical="top" wrapText="1"/>
      <protection locked="0"/>
    </xf>
    <xf numFmtId="0" fontId="11" fillId="0" borderId="33" xfId="0" applyFont="1" applyBorder="1" applyAlignment="1" applyProtection="1">
      <alignment horizontal="center" vertical="top" wrapText="1"/>
      <protection locked="0"/>
    </xf>
    <xf numFmtId="0" fontId="11" fillId="0" borderId="16" xfId="0" applyFont="1" applyBorder="1" applyAlignment="1" applyProtection="1">
      <alignment horizontal="center" vertical="top" wrapText="1"/>
      <protection locked="0"/>
    </xf>
    <xf numFmtId="0" fontId="11" fillId="0" borderId="32" xfId="0" applyFont="1" applyBorder="1" applyAlignment="1" applyProtection="1">
      <alignment horizontal="center" vertical="top" wrapText="1"/>
      <protection locked="0"/>
    </xf>
    <xf numFmtId="0" fontId="5" fillId="0" borderId="1" xfId="0" applyFont="1" applyBorder="1" applyAlignment="1" applyProtection="1">
      <alignment horizontal="left" vertical="top" wrapText="1" readingOrder="1"/>
      <protection locked="0"/>
    </xf>
    <xf numFmtId="165" fontId="5" fillId="0" borderId="1" xfId="0" applyNumberFormat="1" applyFont="1" applyBorder="1" applyAlignment="1" applyProtection="1">
      <alignment vertical="top" wrapText="1" readingOrder="1"/>
      <protection locked="0"/>
    </xf>
    <xf numFmtId="165" fontId="0" fillId="0" borderId="7" xfId="0" applyNumberFormat="1" applyBorder="1" applyAlignment="1" applyProtection="1">
      <alignment vertical="top" wrapText="1"/>
      <protection locked="0"/>
    </xf>
    <xf numFmtId="0" fontId="0" fillId="0" borderId="0" xfId="0"/>
    <xf numFmtId="0" fontId="5" fillId="0" borderId="23" xfId="0" applyFont="1" applyBorder="1" applyAlignment="1" applyProtection="1">
      <alignment horizontal="left" vertical="top" wrapText="1" readingOrder="1"/>
      <protection locked="0"/>
    </xf>
    <xf numFmtId="0" fontId="5" fillId="0" borderId="25" xfId="0" applyFont="1" applyBorder="1" applyAlignment="1" applyProtection="1">
      <alignment horizontal="center" vertical="top" wrapText="1" readingOrder="1"/>
      <protection locked="0"/>
    </xf>
    <xf numFmtId="0" fontId="5" fillId="0" borderId="9" xfId="0" applyFont="1" applyBorder="1" applyAlignment="1" applyProtection="1">
      <alignment vertical="top" wrapText="1" readingOrder="1"/>
      <protection locked="0"/>
    </xf>
    <xf numFmtId="49" fontId="0" fillId="0" borderId="5" xfId="0" applyNumberForma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0" fillId="0" borderId="0" xfId="0" applyBorder="1" applyAlignment="1" applyProtection="1">
      <alignment vertical="top" wrapText="1"/>
      <protection locked="0"/>
    </xf>
    <xf numFmtId="0" fontId="5" fillId="0" borderId="12" xfId="0" applyFont="1" applyBorder="1" applyAlignment="1" applyProtection="1">
      <alignment horizontal="left" vertical="top" wrapText="1" readingOrder="1"/>
      <protection locked="0"/>
    </xf>
    <xf numFmtId="0" fontId="5" fillId="0" borderId="10" xfId="0" applyFont="1" applyBorder="1" applyAlignment="1" applyProtection="1">
      <alignment horizontal="left" vertical="top" wrapText="1" readingOrder="1"/>
      <protection locked="0"/>
    </xf>
    <xf numFmtId="0" fontId="5" fillId="0" borderId="25" xfId="0" applyFont="1" applyBorder="1" applyAlignment="1" applyProtection="1">
      <alignment horizontal="left" vertical="top" wrapText="1" readingOrder="1"/>
      <protection locked="0"/>
    </xf>
    <xf numFmtId="0" fontId="5" fillId="6" borderId="23" xfId="0" applyFont="1" applyFill="1" applyBorder="1" applyAlignment="1" applyProtection="1">
      <alignment horizontal="left" vertical="top" wrapText="1" readingOrder="1"/>
      <protection locked="0"/>
    </xf>
    <xf numFmtId="0" fontId="0" fillId="0" borderId="7" xfId="0" applyBorder="1" applyAlignment="1" applyProtection="1">
      <alignment vertical="top" wrapText="1"/>
      <protection locked="0"/>
    </xf>
    <xf numFmtId="0" fontId="5" fillId="0" borderId="26" xfId="0" applyFont="1" applyBorder="1" applyAlignment="1" applyProtection="1">
      <alignment horizontal="left" vertical="top" wrapText="1" readingOrder="1"/>
      <protection locked="0"/>
    </xf>
    <xf numFmtId="165" fontId="0" fillId="0" borderId="27" xfId="0" applyNumberFormat="1" applyBorder="1" applyAlignment="1" applyProtection="1">
      <alignment vertical="top" wrapText="1"/>
      <protection locked="0"/>
    </xf>
    <xf numFmtId="165" fontId="5" fillId="0" borderId="25" xfId="0" applyNumberFormat="1" applyFont="1" applyBorder="1" applyAlignment="1" applyProtection="1">
      <alignment vertical="top" wrapText="1" readingOrder="1"/>
      <protection locked="0"/>
    </xf>
    <xf numFmtId="0" fontId="5" fillId="0" borderId="11" xfId="0" applyFont="1" applyBorder="1" applyAlignment="1" applyProtection="1">
      <alignment horizontal="left" vertical="top" wrapText="1" readingOrder="1"/>
      <protection locked="0"/>
    </xf>
    <xf numFmtId="0" fontId="5" fillId="0" borderId="23" xfId="0" applyFont="1" applyBorder="1" applyAlignment="1" applyProtection="1">
      <alignment horizontal="center" vertical="top" wrapText="1" readingOrder="1"/>
      <protection locked="0"/>
    </xf>
    <xf numFmtId="49" fontId="0" fillId="0" borderId="7" xfId="0" applyNumberFormat="1" applyBorder="1" applyAlignment="1" applyProtection="1">
      <alignment vertical="top" wrapText="1"/>
      <protection locked="0"/>
    </xf>
    <xf numFmtId="0" fontId="11" fillId="0" borderId="23" xfId="0" applyFont="1" applyBorder="1" applyAlignment="1" applyProtection="1">
      <alignment horizontal="left" vertical="top" wrapText="1" readingOrder="1"/>
      <protection locked="0"/>
    </xf>
    <xf numFmtId="165" fontId="0" fillId="0" borderId="66" xfId="0" applyNumberFormat="1" applyBorder="1" applyAlignment="1" applyProtection="1">
      <alignment vertical="top" wrapText="1"/>
      <protection locked="0"/>
    </xf>
    <xf numFmtId="0" fontId="11" fillId="0" borderId="23" xfId="0" applyFont="1" applyBorder="1" applyAlignment="1" applyProtection="1">
      <alignment horizontal="center" vertical="top" wrapText="1"/>
      <protection locked="0"/>
    </xf>
    <xf numFmtId="0" fontId="5" fillId="0" borderId="4" xfId="0" applyFont="1" applyBorder="1" applyAlignment="1" applyProtection="1">
      <alignment horizontal="left" vertical="top" wrapText="1" readingOrder="1"/>
      <protection locked="0"/>
    </xf>
    <xf numFmtId="0" fontId="5" fillId="0" borderId="12" xfId="0" applyFont="1" applyBorder="1" applyAlignment="1" applyProtection="1">
      <alignment horizontal="left" vertical="top" wrapText="1" readingOrder="1"/>
      <protection locked="0"/>
    </xf>
    <xf numFmtId="0" fontId="5" fillId="0" borderId="32" xfId="0" applyFont="1" applyBorder="1" applyAlignment="1" applyProtection="1">
      <alignment horizontal="left" vertical="top" wrapText="1" readingOrder="1"/>
      <protection locked="0"/>
    </xf>
    <xf numFmtId="0" fontId="5" fillId="0" borderId="41" xfId="0" applyFont="1" applyBorder="1" applyAlignment="1" applyProtection="1">
      <alignment horizontal="left" vertical="top" wrapText="1" readingOrder="1"/>
      <protection locked="0"/>
    </xf>
    <xf numFmtId="0" fontId="11" fillId="0" borderId="25" xfId="0" applyFont="1" applyBorder="1" applyAlignment="1" applyProtection="1">
      <alignment vertical="top" wrapText="1" readingOrder="1"/>
      <protection locked="0"/>
    </xf>
    <xf numFmtId="165" fontId="5" fillId="0" borderId="71" xfId="0" applyNumberFormat="1" applyFont="1" applyBorder="1" applyAlignment="1" applyProtection="1">
      <alignment vertical="top" wrapText="1" readingOrder="1"/>
      <protection locked="0"/>
    </xf>
    <xf numFmtId="165" fontId="0" fillId="0" borderId="57" xfId="0" applyNumberFormat="1" applyBorder="1" applyAlignment="1" applyProtection="1">
      <alignment vertical="top" wrapText="1"/>
      <protection locked="0"/>
    </xf>
    <xf numFmtId="165" fontId="0" fillId="0" borderId="58" xfId="0" applyNumberFormat="1" applyBorder="1" applyAlignment="1" applyProtection="1">
      <alignment vertical="top" wrapText="1"/>
      <protection locked="0"/>
    </xf>
    <xf numFmtId="49" fontId="5" fillId="0" borderId="1" xfId="0" applyNumberFormat="1" applyFont="1" applyBorder="1" applyAlignment="1" applyProtection="1">
      <alignment vertical="top" wrapText="1" readingOrder="1"/>
      <protection locked="0"/>
    </xf>
    <xf numFmtId="0" fontId="11" fillId="0" borderId="36" xfId="0" applyFont="1" applyBorder="1" applyAlignment="1" applyProtection="1">
      <alignment horizontal="center" vertical="top" wrapText="1"/>
      <protection locked="0"/>
    </xf>
    <xf numFmtId="165" fontId="0" fillId="0" borderId="0" xfId="0" applyNumberFormat="1"/>
    <xf numFmtId="0" fontId="5" fillId="0" borderId="45" xfId="0" applyFont="1" applyBorder="1" applyAlignment="1" applyProtection="1">
      <alignment horizontal="left" vertical="top" wrapText="1" readingOrder="1"/>
      <protection locked="0"/>
    </xf>
    <xf numFmtId="0" fontId="5" fillId="0" borderId="23" xfId="0" applyFont="1" applyBorder="1" applyAlignment="1" applyProtection="1">
      <alignment horizontal="left" vertical="top" wrapText="1" readingOrder="1"/>
      <protection locked="0"/>
    </xf>
    <xf numFmtId="0" fontId="5" fillId="0" borderId="4" xfId="0" applyFont="1" applyBorder="1" applyAlignment="1" applyProtection="1">
      <alignment horizontal="left" vertical="top" wrapText="1" readingOrder="1"/>
      <protection locked="0"/>
    </xf>
    <xf numFmtId="0" fontId="11" fillId="0" borderId="8" xfId="0" applyFont="1" applyBorder="1" applyAlignment="1" applyProtection="1">
      <alignment horizontal="left" vertical="top" wrapText="1" readingOrder="1"/>
      <protection locked="0"/>
    </xf>
    <xf numFmtId="0" fontId="5" fillId="0" borderId="24" xfId="0" applyFont="1" applyBorder="1" applyAlignment="1" applyProtection="1">
      <alignment horizontal="left" vertical="top" wrapText="1" readingOrder="1"/>
      <protection locked="0"/>
    </xf>
    <xf numFmtId="0" fontId="11" fillId="0" borderId="33" xfId="0" applyFont="1" applyBorder="1" applyAlignment="1" applyProtection="1">
      <alignment vertical="top" wrapText="1"/>
      <protection locked="0"/>
    </xf>
    <xf numFmtId="0" fontId="5" fillId="0" borderId="23" xfId="0" applyFont="1" applyBorder="1" applyAlignment="1" applyProtection="1">
      <alignment horizontal="center" vertical="top" wrapText="1" readingOrder="1"/>
      <protection locked="0"/>
    </xf>
    <xf numFmtId="0" fontId="5" fillId="0" borderId="23" xfId="0" applyFont="1" applyBorder="1" applyAlignment="1" applyProtection="1">
      <alignment horizontal="left" vertical="top" wrapText="1" readingOrder="1"/>
      <protection locked="0"/>
    </xf>
    <xf numFmtId="0" fontId="5" fillId="0" borderId="9" xfId="0" applyFont="1" applyBorder="1" applyAlignment="1" applyProtection="1">
      <alignment vertical="top" wrapText="1" readingOrder="1"/>
      <protection locked="0"/>
    </xf>
    <xf numFmtId="0" fontId="0" fillId="0" borderId="0" xfId="0"/>
    <xf numFmtId="0" fontId="0" fillId="0" borderId="6" xfId="0" applyBorder="1" applyAlignment="1" applyProtection="1">
      <alignment vertical="top" wrapText="1"/>
      <protection locked="0"/>
    </xf>
    <xf numFmtId="0" fontId="0" fillId="0" borderId="9" xfId="0" applyBorder="1" applyAlignment="1" applyProtection="1">
      <alignment vertical="top" wrapText="1"/>
      <protection locked="0"/>
    </xf>
    <xf numFmtId="0" fontId="5" fillId="0" borderId="9" xfId="0" applyFont="1" applyBorder="1" applyAlignment="1" applyProtection="1">
      <alignment horizontal="left" vertical="top" wrapText="1" readingOrder="1"/>
      <protection locked="0"/>
    </xf>
    <xf numFmtId="0" fontId="5" fillId="0" borderId="3" xfId="0" applyFont="1" applyBorder="1" applyAlignment="1" applyProtection="1">
      <alignment horizontal="left" vertical="top" wrapText="1" readingOrder="1"/>
      <protection locked="0"/>
    </xf>
    <xf numFmtId="0" fontId="5" fillId="0" borderId="12" xfId="0" applyFont="1" applyBorder="1" applyAlignment="1" applyProtection="1">
      <alignment vertical="top" wrapText="1" readingOrder="1"/>
      <protection locked="0"/>
    </xf>
    <xf numFmtId="0" fontId="0" fillId="0" borderId="0" xfId="0" applyBorder="1" applyAlignment="1" applyProtection="1">
      <alignment vertical="top" wrapText="1"/>
      <protection locked="0"/>
    </xf>
    <xf numFmtId="0" fontId="0" fillId="0" borderId="13" xfId="0" applyBorder="1" applyAlignment="1" applyProtection="1">
      <alignment vertical="top" wrapText="1"/>
      <protection locked="0"/>
    </xf>
    <xf numFmtId="0" fontId="5" fillId="0" borderId="1" xfId="0" applyFont="1" applyBorder="1" applyAlignment="1" applyProtection="1">
      <alignment horizontal="left" vertical="top" wrapText="1" readingOrder="1"/>
      <protection locked="0"/>
    </xf>
    <xf numFmtId="0" fontId="5" fillId="0" borderId="45" xfId="0" applyFont="1" applyBorder="1" applyAlignment="1" applyProtection="1">
      <alignment horizontal="left" vertical="top" wrapText="1" readingOrder="1"/>
      <protection locked="0"/>
    </xf>
    <xf numFmtId="0" fontId="5" fillId="0" borderId="0" xfId="0" applyFont="1" applyBorder="1" applyAlignment="1" applyProtection="1">
      <alignment vertical="top" wrapText="1" readingOrder="1"/>
      <protection locked="0"/>
    </xf>
    <xf numFmtId="0" fontId="5" fillId="0" borderId="6" xfId="0" applyFont="1" applyBorder="1" applyAlignment="1" applyProtection="1">
      <alignment vertical="top" wrapText="1" readingOrder="1"/>
      <protection locked="0"/>
    </xf>
    <xf numFmtId="0" fontId="5" fillId="0" borderId="7" xfId="0" applyFont="1" applyBorder="1" applyAlignment="1" applyProtection="1">
      <alignment horizontal="left" vertical="top" wrapText="1" readingOrder="1"/>
      <protection locked="0"/>
    </xf>
    <xf numFmtId="0" fontId="5" fillId="0" borderId="34" xfId="0" applyFont="1" applyBorder="1" applyAlignment="1" applyProtection="1">
      <alignment horizontal="left" vertical="top" wrapText="1" readingOrder="1"/>
      <protection locked="0"/>
    </xf>
    <xf numFmtId="0" fontId="5" fillId="4" borderId="27" xfId="0" applyFont="1" applyFill="1" applyBorder="1" applyAlignment="1" applyProtection="1">
      <alignment vertical="top" wrapText="1" readingOrder="1"/>
      <protection locked="0"/>
    </xf>
    <xf numFmtId="0" fontId="5" fillId="4" borderId="26" xfId="0" applyFont="1" applyFill="1" applyBorder="1" applyAlignment="1" applyProtection="1">
      <alignment vertical="top" wrapText="1" readingOrder="1"/>
      <protection locked="0"/>
    </xf>
    <xf numFmtId="0" fontId="5" fillId="6" borderId="6" xfId="0" applyFont="1" applyFill="1" applyBorder="1" applyAlignment="1" applyProtection="1">
      <alignment horizontal="left" vertical="top" wrapText="1" readingOrder="1"/>
      <protection locked="0"/>
    </xf>
    <xf numFmtId="0" fontId="11" fillId="6" borderId="23" xfId="0" applyFont="1" applyFill="1" applyBorder="1" applyAlignment="1" applyProtection="1">
      <alignment horizontal="left" vertical="top" wrapText="1" readingOrder="1"/>
      <protection locked="0"/>
    </xf>
    <xf numFmtId="0" fontId="0" fillId="0" borderId="0" xfId="0"/>
    <xf numFmtId="0" fontId="0" fillId="0" borderId="0" xfId="0" applyBorder="1" applyAlignment="1" applyProtection="1">
      <alignment vertical="top" wrapText="1"/>
      <protection locked="0"/>
    </xf>
    <xf numFmtId="0" fontId="5" fillId="0" borderId="7" xfId="0" applyFont="1" applyBorder="1" applyAlignment="1" applyProtection="1">
      <alignment horizontal="left" vertical="top" wrapText="1" readingOrder="1"/>
      <protection locked="0"/>
    </xf>
    <xf numFmtId="0" fontId="0" fillId="0" borderId="28" xfId="0" applyBorder="1" applyAlignment="1" applyProtection="1">
      <alignment vertical="top" wrapText="1"/>
      <protection locked="0"/>
    </xf>
    <xf numFmtId="0" fontId="0" fillId="0" borderId="29" xfId="0" applyBorder="1" applyAlignment="1" applyProtection="1">
      <alignment vertical="top" wrapText="1"/>
      <protection locked="0"/>
    </xf>
    <xf numFmtId="0" fontId="5" fillId="0" borderId="23" xfId="0" applyFont="1" applyBorder="1" applyAlignment="1" applyProtection="1">
      <alignment horizontal="left" vertical="top" wrapText="1" readingOrder="1"/>
      <protection locked="0"/>
    </xf>
    <xf numFmtId="0" fontId="0" fillId="0" borderId="0" xfId="0"/>
    <xf numFmtId="0" fontId="11" fillId="4" borderId="28" xfId="0" applyFont="1" applyFill="1" applyBorder="1" applyAlignment="1" applyProtection="1">
      <alignment horizontal="center" vertical="top" wrapText="1"/>
      <protection locked="0"/>
    </xf>
    <xf numFmtId="0" fontId="11" fillId="4" borderId="0" xfId="0" applyFont="1" applyFill="1" applyBorder="1" applyAlignment="1" applyProtection="1">
      <alignment horizontal="center" vertical="top" wrapText="1"/>
      <protection locked="0"/>
    </xf>
    <xf numFmtId="0" fontId="11" fillId="4" borderId="29" xfId="0" applyFont="1" applyFill="1" applyBorder="1" applyAlignment="1" applyProtection="1">
      <alignment horizontal="center" vertical="top" wrapText="1"/>
      <protection locked="0"/>
    </xf>
    <xf numFmtId="0" fontId="5" fillId="0" borderId="1" xfId="0" applyFont="1" applyBorder="1" applyAlignment="1" applyProtection="1">
      <alignment horizontal="center" vertical="top" wrapText="1" readingOrder="1"/>
      <protection locked="0"/>
    </xf>
    <xf numFmtId="0" fontId="5" fillId="0" borderId="23" xfId="0" applyFont="1" applyBorder="1" applyAlignment="1" applyProtection="1">
      <alignment horizontal="left" vertical="top" wrapText="1" readingOrder="1"/>
      <protection locked="0"/>
    </xf>
    <xf numFmtId="0" fontId="5" fillId="0" borderId="0" xfId="0" applyFont="1" applyBorder="1" applyAlignment="1" applyProtection="1">
      <alignment vertical="top" wrapText="1" readingOrder="1"/>
      <protection locked="0"/>
    </xf>
    <xf numFmtId="0" fontId="5" fillId="0" borderId="4" xfId="0" applyFont="1" applyBorder="1" applyAlignment="1" applyProtection="1">
      <alignment horizontal="left" vertical="top" wrapText="1" readingOrder="1"/>
      <protection locked="0"/>
    </xf>
    <xf numFmtId="0" fontId="13" fillId="0" borderId="13" xfId="0" applyFont="1" applyBorder="1" applyAlignment="1" applyProtection="1">
      <alignment horizontal="left" vertical="top" wrapText="1" readingOrder="1"/>
      <protection locked="0"/>
    </xf>
    <xf numFmtId="0" fontId="13" fillId="0" borderId="6" xfId="0" applyFont="1" applyBorder="1" applyAlignment="1" applyProtection="1">
      <alignment horizontal="left" vertical="top" wrapText="1" readingOrder="1"/>
      <protection locked="0"/>
    </xf>
    <xf numFmtId="0" fontId="5" fillId="0" borderId="7" xfId="0" applyFont="1" applyBorder="1" applyAlignment="1" applyProtection="1">
      <alignment horizontal="left" vertical="top" wrapText="1" readingOrder="1"/>
      <protection locked="0"/>
    </xf>
    <xf numFmtId="0" fontId="5" fillId="0" borderId="35" xfId="0" applyFont="1" applyBorder="1" applyAlignment="1" applyProtection="1">
      <alignment horizontal="left" vertical="top" wrapText="1" readingOrder="1"/>
      <protection locked="0"/>
    </xf>
    <xf numFmtId="49" fontId="11" fillId="6" borderId="0" xfId="0" applyNumberFormat="1" applyFont="1" applyFill="1" applyAlignment="1">
      <alignment wrapText="1"/>
    </xf>
    <xf numFmtId="0" fontId="5" fillId="0" borderId="7" xfId="0" applyFont="1" applyBorder="1" applyAlignment="1" applyProtection="1">
      <alignment horizontal="left" vertical="top" wrapText="1" readingOrder="1"/>
      <protection locked="0"/>
    </xf>
    <xf numFmtId="0" fontId="5" fillId="0" borderId="26" xfId="0" applyFont="1" applyBorder="1" applyAlignment="1" applyProtection="1">
      <alignment horizontal="left" vertical="top" wrapText="1" readingOrder="1"/>
      <protection locked="0"/>
    </xf>
    <xf numFmtId="0" fontId="5" fillId="0" borderId="16" xfId="0" applyFont="1" applyBorder="1" applyAlignment="1" applyProtection="1">
      <alignment horizontal="left" vertical="top" wrapText="1" readingOrder="1"/>
      <protection locked="0"/>
    </xf>
    <xf numFmtId="0" fontId="5" fillId="0" borderId="25" xfId="0" applyFont="1" applyBorder="1" applyAlignment="1" applyProtection="1">
      <alignment horizontal="left" vertical="top" wrapText="1" readingOrder="1"/>
      <protection locked="0"/>
    </xf>
    <xf numFmtId="0" fontId="5" fillId="0" borderId="25" xfId="0" applyFont="1" applyBorder="1" applyAlignment="1" applyProtection="1">
      <alignment horizontal="center" vertical="top" wrapText="1" readingOrder="1"/>
      <protection locked="0"/>
    </xf>
    <xf numFmtId="0" fontId="5" fillId="0" borderId="48" xfId="0" applyFont="1" applyBorder="1" applyAlignment="1" applyProtection="1">
      <alignment vertical="top" wrapText="1" readingOrder="1"/>
      <protection locked="0"/>
    </xf>
    <xf numFmtId="0" fontId="5" fillId="0" borderId="23" xfId="0" applyFont="1" applyBorder="1" applyAlignment="1" applyProtection="1">
      <alignment horizontal="left" vertical="top" wrapText="1" readingOrder="1"/>
      <protection locked="0"/>
    </xf>
    <xf numFmtId="0" fontId="5" fillId="0" borderId="26" xfId="0" applyFont="1" applyBorder="1" applyAlignment="1" applyProtection="1">
      <alignment vertical="top" wrapText="1" readingOrder="1"/>
      <protection locked="0"/>
    </xf>
    <xf numFmtId="0" fontId="5" fillId="0" borderId="23" xfId="0" applyFont="1" applyBorder="1" applyAlignment="1" applyProtection="1">
      <alignment vertical="top" wrapText="1" readingOrder="1"/>
      <protection locked="0"/>
    </xf>
    <xf numFmtId="0" fontId="5" fillId="0" borderId="66" xfId="0" applyFont="1" applyBorder="1" applyAlignment="1" applyProtection="1">
      <alignment vertical="top" wrapText="1" readingOrder="1"/>
      <protection locked="0"/>
    </xf>
    <xf numFmtId="0" fontId="5" fillId="0" borderId="49" xfId="0" applyFont="1" applyBorder="1" applyAlignment="1" applyProtection="1">
      <alignment vertical="top" wrapText="1" readingOrder="1"/>
      <protection locked="0"/>
    </xf>
    <xf numFmtId="0" fontId="5" fillId="0" borderId="3" xfId="0" applyFont="1" applyBorder="1" applyAlignment="1" applyProtection="1">
      <alignment horizontal="left" vertical="top" wrapText="1" readingOrder="1"/>
      <protection locked="0"/>
    </xf>
    <xf numFmtId="0" fontId="5" fillId="0" borderId="9" xfId="0" applyFont="1" applyBorder="1" applyAlignment="1" applyProtection="1">
      <alignment vertical="top" wrapText="1" readingOrder="1"/>
      <protection locked="0"/>
    </xf>
    <xf numFmtId="0" fontId="5" fillId="0" borderId="11" xfId="0" applyFont="1" applyBorder="1" applyAlignment="1" applyProtection="1">
      <alignment vertical="top" wrapText="1" readingOrder="1"/>
      <protection locked="0"/>
    </xf>
    <xf numFmtId="0" fontId="5" fillId="0" borderId="1" xfId="0" applyFont="1" applyBorder="1" applyAlignment="1" applyProtection="1">
      <alignment horizontal="left" vertical="top" wrapText="1" readingOrder="1"/>
      <protection locked="0"/>
    </xf>
    <xf numFmtId="0" fontId="5" fillId="0" borderId="23" xfId="0" applyFont="1" applyBorder="1" applyAlignment="1" applyProtection="1">
      <alignment horizontal="left" vertical="top" wrapText="1" readingOrder="1"/>
      <protection locked="0"/>
    </xf>
    <xf numFmtId="0" fontId="5" fillId="0" borderId="27" xfId="0" applyFont="1" applyBorder="1" applyAlignment="1" applyProtection="1">
      <alignment horizontal="left" vertical="top" wrapText="1" readingOrder="1"/>
      <protection locked="0"/>
    </xf>
    <xf numFmtId="0" fontId="13" fillId="0" borderId="26" xfId="0" applyFont="1" applyBorder="1" applyAlignment="1">
      <alignment vertical="distributed" readingOrder="1"/>
    </xf>
    <xf numFmtId="0" fontId="13" fillId="0" borderId="18" xfId="0" applyFont="1" applyBorder="1" applyAlignment="1">
      <alignment vertical="distributed" readingOrder="1"/>
    </xf>
    <xf numFmtId="0" fontId="13" fillId="0" borderId="15" xfId="0" applyFont="1" applyBorder="1" applyAlignment="1">
      <alignment vertical="distributed" readingOrder="1"/>
    </xf>
    <xf numFmtId="0" fontId="5" fillId="0" borderId="23" xfId="0" applyFont="1" applyBorder="1" applyAlignment="1" applyProtection="1">
      <alignment vertical="distributed" wrapText="1" readingOrder="1"/>
      <protection locked="0"/>
    </xf>
    <xf numFmtId="0" fontId="11" fillId="0" borderId="22" xfId="0" applyFont="1" applyBorder="1" applyAlignment="1" applyProtection="1">
      <alignment vertical="top" wrapText="1" readingOrder="1"/>
      <protection locked="0"/>
    </xf>
    <xf numFmtId="0" fontId="5" fillId="0" borderId="56" xfId="0" applyFont="1" applyBorder="1" applyAlignment="1" applyProtection="1">
      <alignment vertical="top" wrapText="1" readingOrder="1"/>
      <protection locked="0"/>
    </xf>
    <xf numFmtId="0" fontId="5" fillId="0" borderId="24" xfId="0" applyFont="1" applyBorder="1" applyAlignment="1" applyProtection="1">
      <alignment horizontal="center" vertical="top" wrapText="1" readingOrder="1"/>
      <protection locked="0"/>
    </xf>
    <xf numFmtId="0" fontId="11" fillId="0" borderId="26" xfId="0" applyFont="1" applyBorder="1" applyAlignment="1">
      <alignment vertical="top" wrapText="1"/>
    </xf>
    <xf numFmtId="0" fontId="0" fillId="0" borderId="0" xfId="0" applyBorder="1" applyAlignment="1" applyProtection="1">
      <alignment vertical="distributed" wrapText="1"/>
      <protection locked="0"/>
    </xf>
    <xf numFmtId="0" fontId="11" fillId="0" borderId="23" xfId="0" applyFont="1" applyBorder="1" applyAlignment="1" applyProtection="1">
      <alignment horizontal="center" vertical="top" wrapText="1"/>
      <protection locked="0"/>
    </xf>
    <xf numFmtId="0" fontId="11" fillId="0" borderId="32" xfId="0" applyFont="1" applyBorder="1" applyAlignment="1" applyProtection="1">
      <alignment horizontal="center" vertical="top" wrapText="1"/>
      <protection locked="0"/>
    </xf>
    <xf numFmtId="0" fontId="0" fillId="0" borderId="0" xfId="0"/>
    <xf numFmtId="0" fontId="0" fillId="0" borderId="0" xfId="0" applyBorder="1" applyAlignment="1" applyProtection="1">
      <alignment vertical="top" wrapText="1"/>
      <protection locked="0"/>
    </xf>
    <xf numFmtId="0" fontId="5" fillId="0" borderId="0" xfId="0" applyFont="1" applyBorder="1" applyAlignment="1" applyProtection="1">
      <alignment vertical="top" wrapText="1" readingOrder="1"/>
      <protection locked="0"/>
    </xf>
    <xf numFmtId="0" fontId="11" fillId="0" borderId="23" xfId="0" applyFont="1" applyBorder="1" applyAlignment="1" applyProtection="1">
      <alignment horizontal="left" vertical="top" wrapText="1" readingOrder="1"/>
      <protection locked="0"/>
    </xf>
    <xf numFmtId="0" fontId="5" fillId="0" borderId="4" xfId="0" applyFont="1" applyBorder="1" applyAlignment="1" applyProtection="1">
      <alignment horizontal="left" vertical="top" wrapText="1" readingOrder="1"/>
      <protection locked="0"/>
    </xf>
    <xf numFmtId="0" fontId="10" fillId="0" borderId="0" xfId="0" applyFont="1" applyBorder="1" applyAlignment="1" applyProtection="1">
      <alignment horizontal="left" vertical="top" wrapText="1"/>
      <protection locked="0"/>
    </xf>
    <xf numFmtId="0" fontId="13" fillId="0" borderId="13" xfId="0" applyFont="1" applyBorder="1" applyAlignment="1" applyProtection="1">
      <alignment vertical="top" wrapText="1"/>
      <protection locked="0"/>
    </xf>
    <xf numFmtId="0" fontId="10" fillId="0" borderId="0" xfId="0" applyFont="1" applyBorder="1" applyAlignment="1" applyProtection="1">
      <alignment vertical="top" wrapText="1"/>
      <protection locked="0"/>
    </xf>
    <xf numFmtId="0" fontId="0" fillId="0" borderId="0" xfId="0"/>
    <xf numFmtId="0" fontId="0" fillId="0" borderId="6" xfId="0"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11" xfId="0" applyBorder="1" applyAlignment="1" applyProtection="1">
      <alignment vertical="top" wrapText="1"/>
      <protection locked="0"/>
    </xf>
    <xf numFmtId="0" fontId="5" fillId="0" borderId="1" xfId="0" applyFont="1" applyBorder="1" applyAlignment="1" applyProtection="1">
      <alignment horizontal="left" vertical="top" wrapText="1" readingOrder="1"/>
      <protection locked="0"/>
    </xf>
    <xf numFmtId="0" fontId="0" fillId="0" borderId="7" xfId="0" applyBorder="1" applyAlignment="1" applyProtection="1">
      <alignment vertical="top" wrapText="1"/>
      <protection locked="0"/>
    </xf>
    <xf numFmtId="165" fontId="0" fillId="0" borderId="6" xfId="0" applyNumberFormat="1" applyBorder="1" applyAlignment="1" applyProtection="1">
      <alignment vertical="top" wrapText="1"/>
      <protection locked="0"/>
    </xf>
    <xf numFmtId="165" fontId="0" fillId="0" borderId="7" xfId="0" applyNumberFormat="1" applyBorder="1" applyAlignment="1" applyProtection="1">
      <alignment vertical="top" wrapText="1"/>
      <protection locked="0"/>
    </xf>
    <xf numFmtId="165" fontId="0" fillId="0" borderId="11" xfId="0" applyNumberFormat="1" applyBorder="1" applyAlignment="1" applyProtection="1">
      <alignment vertical="top" wrapText="1"/>
      <protection locked="0"/>
    </xf>
    <xf numFmtId="165" fontId="0" fillId="0" borderId="9" xfId="0" applyNumberFormat="1" applyBorder="1" applyAlignment="1" applyProtection="1">
      <alignment vertical="top" wrapText="1"/>
      <protection locked="0"/>
    </xf>
    <xf numFmtId="0" fontId="0" fillId="0" borderId="0" xfId="0" applyBorder="1" applyAlignment="1" applyProtection="1">
      <alignment vertical="top" wrapText="1"/>
      <protection locked="0"/>
    </xf>
    <xf numFmtId="0" fontId="13" fillId="0" borderId="23" xfId="0" applyFont="1" applyBorder="1" applyAlignment="1" applyProtection="1">
      <alignment horizontal="left" vertical="top" wrapText="1" readingOrder="1"/>
      <protection locked="0"/>
    </xf>
    <xf numFmtId="0" fontId="13" fillId="0" borderId="0" xfId="0" applyFont="1" applyBorder="1" applyAlignment="1" applyProtection="1">
      <alignment horizontal="left" vertical="top" wrapText="1" readingOrder="1"/>
      <protection locked="0"/>
    </xf>
    <xf numFmtId="0" fontId="5" fillId="6" borderId="23" xfId="0" applyFont="1" applyFill="1" applyBorder="1" applyAlignment="1" applyProtection="1">
      <alignment horizontal="left" vertical="top" wrapText="1" readingOrder="1"/>
      <protection locked="0"/>
    </xf>
    <xf numFmtId="49" fontId="11" fillId="0" borderId="25" xfId="0" applyNumberFormat="1" applyFont="1" applyBorder="1" applyAlignment="1" applyProtection="1">
      <alignment horizontal="center" vertical="top" wrapText="1"/>
      <protection locked="0"/>
    </xf>
    <xf numFmtId="49" fontId="11" fillId="0" borderId="26" xfId="0" applyNumberFormat="1" applyFont="1" applyBorder="1" applyAlignment="1" applyProtection="1">
      <alignment horizontal="center" vertical="top" wrapText="1"/>
      <protection locked="0"/>
    </xf>
    <xf numFmtId="169" fontId="11" fillId="6" borderId="38" xfId="0" applyNumberFormat="1" applyFont="1" applyFill="1" applyBorder="1" applyAlignment="1" applyProtection="1">
      <alignment horizontal="left" vertical="top" wrapText="1"/>
    </xf>
    <xf numFmtId="169" fontId="11" fillId="6" borderId="37" xfId="0" applyNumberFormat="1" applyFont="1" applyFill="1" applyBorder="1" applyAlignment="1" applyProtection="1">
      <alignment horizontal="left" vertical="top" wrapText="1"/>
    </xf>
    <xf numFmtId="169" fontId="11" fillId="6" borderId="18" xfId="0" applyNumberFormat="1" applyFont="1" applyFill="1" applyBorder="1" applyAlignment="1" applyProtection="1">
      <alignment horizontal="left" vertical="top" wrapText="1"/>
    </xf>
    <xf numFmtId="169" fontId="11" fillId="6" borderId="15" xfId="0" applyNumberFormat="1" applyFont="1" applyFill="1" applyBorder="1" applyAlignment="1" applyProtection="1">
      <alignment horizontal="left" vertical="top" wrapText="1"/>
    </xf>
    <xf numFmtId="0" fontId="11" fillId="0" borderId="25" xfId="0" applyFont="1" applyBorder="1" applyAlignment="1" applyProtection="1">
      <alignment horizontal="center" vertical="top" wrapText="1"/>
      <protection locked="0"/>
    </xf>
    <xf numFmtId="0" fontId="11" fillId="0" borderId="26" xfId="0" applyFont="1" applyBorder="1" applyAlignment="1" applyProtection="1">
      <alignment horizontal="center" vertical="top" wrapText="1"/>
      <protection locked="0"/>
    </xf>
    <xf numFmtId="0" fontId="5" fillId="0" borderId="10" xfId="0" applyFont="1" applyBorder="1" applyAlignment="1" applyProtection="1">
      <alignment vertical="top" wrapText="1" readingOrder="1"/>
      <protection locked="0"/>
    </xf>
    <xf numFmtId="0" fontId="5" fillId="0" borderId="3" xfId="0" applyFont="1" applyBorder="1" applyAlignment="1" applyProtection="1">
      <alignment vertical="top" wrapText="1" readingOrder="1"/>
      <protection locked="0"/>
    </xf>
    <xf numFmtId="0" fontId="5" fillId="0" borderId="13" xfId="0" applyFont="1" applyBorder="1" applyAlignment="1" applyProtection="1">
      <alignment vertical="top" wrapText="1" readingOrder="1"/>
      <protection locked="0"/>
    </xf>
    <xf numFmtId="0" fontId="5" fillId="0" borderId="6" xfId="0" applyFont="1" applyBorder="1" applyAlignment="1" applyProtection="1">
      <alignment vertical="top" wrapText="1" readingOrder="1"/>
      <protection locked="0"/>
    </xf>
    <xf numFmtId="0" fontId="5" fillId="0" borderId="3" xfId="0" applyFont="1" applyBorder="1" applyAlignment="1" applyProtection="1">
      <alignment horizontal="left" vertical="top" wrapText="1" readingOrder="1"/>
      <protection locked="0"/>
    </xf>
    <xf numFmtId="0" fontId="13" fillId="0" borderId="3" xfId="0" applyFont="1" applyBorder="1" applyAlignment="1" applyProtection="1">
      <alignment horizontal="left" vertical="top" wrapText="1" readingOrder="1"/>
      <protection locked="0"/>
    </xf>
    <xf numFmtId="165" fontId="5" fillId="2" borderId="40" xfId="0" applyNumberFormat="1" applyFont="1" applyFill="1" applyBorder="1" applyAlignment="1" applyProtection="1">
      <alignment horizontal="center" vertical="top" wrapText="1" readingOrder="1"/>
      <protection locked="0"/>
    </xf>
    <xf numFmtId="165" fontId="5" fillId="2" borderId="39" xfId="0" applyNumberFormat="1" applyFont="1" applyFill="1" applyBorder="1" applyAlignment="1" applyProtection="1">
      <alignment horizontal="center" vertical="top" wrapText="1" readingOrder="1"/>
      <protection locked="0"/>
    </xf>
    <xf numFmtId="165" fontId="5" fillId="2" borderId="11" xfId="0" applyNumberFormat="1" applyFont="1" applyFill="1" applyBorder="1" applyAlignment="1" applyProtection="1">
      <alignment horizontal="center" vertical="top" wrapText="1" readingOrder="1"/>
      <protection locked="0"/>
    </xf>
    <xf numFmtId="165" fontId="5" fillId="2" borderId="9" xfId="0" applyNumberFormat="1" applyFont="1" applyFill="1" applyBorder="1" applyAlignment="1" applyProtection="1">
      <alignment horizontal="center" vertical="top" wrapText="1" readingOrder="1"/>
      <protection locked="0"/>
    </xf>
    <xf numFmtId="0" fontId="5" fillId="2" borderId="7" xfId="0" applyFont="1" applyFill="1" applyBorder="1" applyAlignment="1" applyProtection="1">
      <alignment vertical="top" wrapText="1" readingOrder="1"/>
      <protection locked="0"/>
    </xf>
    <xf numFmtId="0" fontId="0" fillId="2" borderId="6" xfId="0" applyFill="1" applyBorder="1" applyAlignment="1" applyProtection="1">
      <alignment vertical="top" wrapText="1"/>
      <protection locked="0"/>
    </xf>
    <xf numFmtId="0" fontId="0" fillId="2" borderId="11" xfId="0" applyFill="1" applyBorder="1" applyAlignment="1" applyProtection="1">
      <alignment vertical="top" wrapText="1"/>
      <protection locked="0"/>
    </xf>
    <xf numFmtId="0" fontId="0" fillId="2" borderId="9" xfId="0" applyFill="1" applyBorder="1" applyAlignment="1" applyProtection="1">
      <alignment vertical="top" wrapText="1"/>
      <protection locked="0"/>
    </xf>
    <xf numFmtId="165" fontId="5" fillId="0" borderId="1" xfId="0" applyNumberFormat="1" applyFont="1" applyBorder="1" applyAlignment="1" applyProtection="1">
      <alignment vertical="top" wrapText="1" readingOrder="1"/>
      <protection locked="0"/>
    </xf>
    <xf numFmtId="165" fontId="5" fillId="0" borderId="5" xfId="0" applyNumberFormat="1" applyFont="1" applyBorder="1" applyAlignment="1" applyProtection="1">
      <alignment vertical="top" wrapText="1" readingOrder="1"/>
      <protection locked="0"/>
    </xf>
    <xf numFmtId="165" fontId="5" fillId="0" borderId="7" xfId="0" applyNumberFormat="1" applyFont="1" applyBorder="1" applyAlignment="1" applyProtection="1">
      <alignment vertical="top" wrapText="1" readingOrder="1"/>
      <protection locked="0"/>
    </xf>
    <xf numFmtId="165" fontId="5" fillId="0" borderId="10" xfId="0" applyNumberFormat="1" applyFont="1" applyBorder="1" applyAlignment="1" applyProtection="1">
      <alignment vertical="top" wrapText="1" readingOrder="1"/>
      <protection locked="0"/>
    </xf>
    <xf numFmtId="165" fontId="5" fillId="0" borderId="3" xfId="0" applyNumberFormat="1" applyFont="1" applyBorder="1" applyAlignment="1" applyProtection="1">
      <alignment vertical="top" wrapText="1" readingOrder="1"/>
      <protection locked="0"/>
    </xf>
    <xf numFmtId="165" fontId="5" fillId="0" borderId="13" xfId="0" applyNumberFormat="1" applyFont="1" applyBorder="1" applyAlignment="1" applyProtection="1">
      <alignment vertical="top" wrapText="1" readingOrder="1"/>
      <protection locked="0"/>
    </xf>
    <xf numFmtId="165" fontId="5" fillId="0" borderId="6" xfId="0" applyNumberFormat="1" applyFont="1" applyBorder="1" applyAlignment="1" applyProtection="1">
      <alignment vertical="top" wrapText="1" readingOrder="1"/>
      <protection locked="0"/>
    </xf>
    <xf numFmtId="165" fontId="5" fillId="0" borderId="11" xfId="0" applyNumberFormat="1" applyFont="1" applyBorder="1" applyAlignment="1" applyProtection="1">
      <alignment vertical="top" wrapText="1" readingOrder="1"/>
      <protection locked="0"/>
    </xf>
    <xf numFmtId="165" fontId="5" fillId="0" borderId="9" xfId="0" applyNumberFormat="1" applyFont="1" applyBorder="1" applyAlignment="1" applyProtection="1">
      <alignment vertical="top" wrapText="1" readingOrder="1"/>
      <protection locked="0"/>
    </xf>
    <xf numFmtId="165" fontId="11" fillId="0" borderId="25" xfId="0" applyNumberFormat="1" applyFont="1" applyBorder="1" applyAlignment="1" applyProtection="1">
      <alignment horizontal="right" vertical="top" wrapText="1"/>
      <protection locked="0"/>
    </xf>
    <xf numFmtId="165" fontId="11" fillId="0" borderId="26" xfId="0" applyNumberFormat="1" applyFont="1" applyBorder="1" applyAlignment="1" applyProtection="1">
      <alignment horizontal="right" vertical="top" wrapText="1"/>
      <protection locked="0"/>
    </xf>
    <xf numFmtId="0" fontId="0" fillId="0" borderId="13" xfId="0" applyBorder="1" applyAlignment="1" applyProtection="1">
      <alignment vertical="top" wrapText="1"/>
      <protection locked="0"/>
    </xf>
    <xf numFmtId="0" fontId="0" fillId="0" borderId="0" xfId="0"/>
    <xf numFmtId="0" fontId="0" fillId="0" borderId="6" xfId="0" applyBorder="1" applyAlignment="1" applyProtection="1">
      <alignment vertical="top" wrapText="1"/>
      <protection locked="0"/>
    </xf>
    <xf numFmtId="0" fontId="0" fillId="0" borderId="11" xfId="0"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9" xfId="0" applyBorder="1" applyAlignment="1" applyProtection="1">
      <alignment vertical="top" wrapText="1"/>
      <protection locked="0"/>
    </xf>
    <xf numFmtId="0" fontId="5" fillId="0" borderId="9" xfId="0" applyFont="1" applyBorder="1" applyAlignment="1" applyProtection="1">
      <alignment vertical="top" wrapText="1" readingOrder="1"/>
      <protection locked="0"/>
    </xf>
    <xf numFmtId="165" fontId="5" fillId="0" borderId="4" xfId="0" applyNumberFormat="1" applyFont="1" applyBorder="1" applyAlignment="1" applyProtection="1">
      <alignment vertical="top" wrapText="1" readingOrder="1"/>
      <protection locked="0"/>
    </xf>
    <xf numFmtId="165" fontId="0" fillId="0" borderId="5" xfId="0" applyNumberFormat="1" applyBorder="1" applyAlignment="1" applyProtection="1">
      <alignment vertical="top" wrapText="1"/>
      <protection locked="0"/>
    </xf>
    <xf numFmtId="0" fontId="5" fillId="0" borderId="23" xfId="0" applyFont="1" applyBorder="1" applyAlignment="1" applyProtection="1">
      <alignment horizontal="center" vertical="top" wrapText="1" readingOrder="1"/>
      <protection locked="0"/>
    </xf>
    <xf numFmtId="0" fontId="5" fillId="0" borderId="2" xfId="0" applyFont="1" applyBorder="1" applyAlignment="1" applyProtection="1">
      <alignment horizontal="center" vertical="top" wrapText="1" readingOrder="1"/>
      <protection locked="0"/>
    </xf>
    <xf numFmtId="0" fontId="5" fillId="0" borderId="3" xfId="0" applyFont="1" applyBorder="1" applyAlignment="1" applyProtection="1">
      <alignment horizontal="center" vertical="top" wrapText="1" readingOrder="1"/>
      <protection locked="0"/>
    </xf>
    <xf numFmtId="0" fontId="5" fillId="0" borderId="0" xfId="0" applyFont="1" applyBorder="1" applyAlignment="1" applyProtection="1">
      <alignment horizontal="center" vertical="top" wrapText="1" readingOrder="1"/>
      <protection locked="0"/>
    </xf>
    <xf numFmtId="0" fontId="5" fillId="0" borderId="6" xfId="0" applyFont="1" applyBorder="1" applyAlignment="1" applyProtection="1">
      <alignment horizontal="center" vertical="top" wrapText="1" readingOrder="1"/>
      <protection locked="0"/>
    </xf>
    <xf numFmtId="0" fontId="5" fillId="0" borderId="8" xfId="0" applyFont="1" applyBorder="1" applyAlignment="1" applyProtection="1">
      <alignment horizontal="center" vertical="top" wrapText="1" readingOrder="1"/>
      <protection locked="0"/>
    </xf>
    <xf numFmtId="0" fontId="5" fillId="0" borderId="9" xfId="0" applyFont="1" applyBorder="1" applyAlignment="1" applyProtection="1">
      <alignment horizontal="center" vertical="top" wrapText="1" readingOrder="1"/>
      <protection locked="0"/>
    </xf>
    <xf numFmtId="0" fontId="5" fillId="0" borderId="10" xfId="0" applyFont="1" applyBorder="1" applyAlignment="1" applyProtection="1">
      <alignment horizontal="left" vertical="top" wrapText="1" readingOrder="1"/>
      <protection locked="0"/>
    </xf>
    <xf numFmtId="0" fontId="5" fillId="0" borderId="13" xfId="0" applyFont="1" applyBorder="1" applyAlignment="1" applyProtection="1">
      <alignment horizontal="left" vertical="top" wrapText="1" readingOrder="1"/>
      <protection locked="0"/>
    </xf>
    <xf numFmtId="0" fontId="5" fillId="0" borderId="11" xfId="0" applyFont="1" applyBorder="1" applyAlignment="1" applyProtection="1">
      <alignment horizontal="left" vertical="top" wrapText="1" readingOrder="1"/>
      <protection locked="0"/>
    </xf>
    <xf numFmtId="165" fontId="0" fillId="0" borderId="3" xfId="0" applyNumberFormat="1" applyBorder="1" applyAlignment="1" applyProtection="1">
      <alignment vertical="top" wrapText="1"/>
      <protection locked="0"/>
    </xf>
    <xf numFmtId="165" fontId="0" fillId="0" borderId="13" xfId="0" applyNumberFormat="1" applyBorder="1" applyAlignment="1" applyProtection="1">
      <alignment vertical="top" wrapText="1"/>
      <protection locked="0"/>
    </xf>
    <xf numFmtId="165" fontId="0" fillId="0" borderId="6" xfId="0" applyNumberFormat="1" applyBorder="1" applyAlignment="1" applyProtection="1">
      <alignment vertical="top" wrapText="1"/>
      <protection locked="0"/>
    </xf>
    <xf numFmtId="165" fontId="0" fillId="0" borderId="11" xfId="0" applyNumberFormat="1" applyBorder="1" applyAlignment="1" applyProtection="1">
      <alignment vertical="top" wrapText="1"/>
      <protection locked="0"/>
    </xf>
    <xf numFmtId="165" fontId="0" fillId="0" borderId="9" xfId="0" applyNumberFormat="1" applyBorder="1" applyAlignment="1" applyProtection="1">
      <alignment vertical="top" wrapText="1"/>
      <protection locked="0"/>
    </xf>
    <xf numFmtId="0" fontId="5" fillId="0" borderId="4" xfId="0" applyFont="1" applyBorder="1" applyAlignment="1" applyProtection="1">
      <alignment vertical="top" wrapText="1" readingOrder="1"/>
      <protection locked="0"/>
    </xf>
    <xf numFmtId="0" fontId="0" fillId="0" borderId="45" xfId="0" applyBorder="1" applyAlignment="1" applyProtection="1">
      <alignment vertical="top" wrapText="1"/>
      <protection locked="0"/>
    </xf>
    <xf numFmtId="0" fontId="0" fillId="0" borderId="12" xfId="0" applyBorder="1" applyAlignment="1" applyProtection="1">
      <alignment vertical="top" wrapText="1"/>
      <protection locked="0"/>
    </xf>
    <xf numFmtId="0" fontId="5" fillId="0" borderId="12" xfId="0" applyFont="1" applyBorder="1" applyAlignment="1" applyProtection="1">
      <alignment vertical="top" wrapText="1" readingOrder="1"/>
      <protection locked="0"/>
    </xf>
    <xf numFmtId="0" fontId="0" fillId="0" borderId="2" xfId="0" applyBorder="1" applyAlignment="1" applyProtection="1">
      <alignment vertical="top" wrapText="1"/>
      <protection locked="0"/>
    </xf>
    <xf numFmtId="0" fontId="0" fillId="0" borderId="3" xfId="0" applyBorder="1" applyAlignment="1" applyProtection="1">
      <alignment vertical="top" wrapText="1"/>
      <protection locked="0"/>
    </xf>
    <xf numFmtId="0" fontId="5" fillId="0" borderId="5" xfId="0" applyFont="1" applyBorder="1" applyAlignment="1" applyProtection="1">
      <alignment vertical="top" wrapText="1" readingOrder="1"/>
      <protection locked="0"/>
    </xf>
    <xf numFmtId="0" fontId="5" fillId="0" borderId="7" xfId="0" applyFont="1" applyBorder="1" applyAlignment="1" applyProtection="1">
      <alignment vertical="top" wrapText="1" readingOrder="1"/>
      <protection locked="0"/>
    </xf>
    <xf numFmtId="0" fontId="5" fillId="0" borderId="11" xfId="0" applyFont="1" applyBorder="1" applyAlignment="1" applyProtection="1">
      <alignment vertical="top" wrapText="1" readingOrder="1"/>
      <protection locked="0"/>
    </xf>
    <xf numFmtId="0" fontId="5" fillId="0" borderId="1" xfId="0" applyFont="1" applyBorder="1" applyAlignment="1" applyProtection="1">
      <alignment horizontal="left" vertical="top" wrapText="1" readingOrder="1"/>
      <protection locked="0"/>
    </xf>
    <xf numFmtId="0" fontId="5" fillId="0" borderId="56" xfId="0" applyFont="1" applyBorder="1" applyAlignment="1" applyProtection="1">
      <alignment horizontal="left" vertical="top" wrapText="1" readingOrder="1"/>
      <protection locked="0"/>
    </xf>
    <xf numFmtId="0" fontId="5" fillId="0" borderId="14" xfId="0" applyFont="1" applyBorder="1" applyAlignment="1" applyProtection="1">
      <alignment horizontal="left" vertical="top" wrapText="1" readingOrder="1"/>
      <protection locked="0"/>
    </xf>
    <xf numFmtId="0" fontId="5" fillId="0" borderId="17" xfId="0" applyFont="1" applyBorder="1" applyAlignment="1" applyProtection="1">
      <alignment horizontal="left" vertical="top" wrapText="1" readingOrder="1"/>
      <protection locked="0"/>
    </xf>
    <xf numFmtId="165" fontId="0" fillId="0" borderId="7" xfId="0" applyNumberFormat="1"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7" xfId="0" applyBorder="1" applyAlignment="1" applyProtection="1">
      <alignment vertical="top" wrapText="1"/>
      <protection locked="0"/>
    </xf>
    <xf numFmtId="0" fontId="12" fillId="0" borderId="0" xfId="0" applyFont="1" applyAlignment="1">
      <alignment horizontal="left"/>
    </xf>
    <xf numFmtId="0" fontId="11" fillId="4" borderId="38" xfId="0" applyFont="1" applyFill="1" applyBorder="1" applyAlignment="1" applyProtection="1">
      <alignment horizontal="center" vertical="top" wrapText="1"/>
      <protection locked="0"/>
    </xf>
    <xf numFmtId="0" fontId="11" fillId="4" borderId="36" xfId="0" applyFont="1" applyFill="1" applyBorder="1" applyAlignment="1" applyProtection="1">
      <alignment horizontal="center" vertical="top" wrapText="1"/>
      <protection locked="0"/>
    </xf>
    <xf numFmtId="0" fontId="11" fillId="4" borderId="37" xfId="0" applyFont="1" applyFill="1" applyBorder="1" applyAlignment="1" applyProtection="1">
      <alignment horizontal="center" vertical="top" wrapText="1"/>
      <protection locked="0"/>
    </xf>
    <xf numFmtId="0" fontId="11" fillId="4" borderId="28" xfId="0" applyFont="1" applyFill="1" applyBorder="1" applyAlignment="1" applyProtection="1">
      <alignment horizontal="center" vertical="top" wrapText="1"/>
      <protection locked="0"/>
    </xf>
    <xf numFmtId="0" fontId="11" fillId="4" borderId="0" xfId="0" applyFont="1" applyFill="1" applyBorder="1" applyAlignment="1" applyProtection="1">
      <alignment horizontal="center" vertical="top" wrapText="1"/>
      <protection locked="0"/>
    </xf>
    <xf numFmtId="0" fontId="11" fillId="4" borderId="29" xfId="0" applyFont="1" applyFill="1" applyBorder="1" applyAlignment="1" applyProtection="1">
      <alignment horizontal="center" vertical="top" wrapText="1"/>
      <protection locked="0"/>
    </xf>
    <xf numFmtId="0" fontId="11" fillId="4" borderId="18" xfId="0" applyFont="1" applyFill="1" applyBorder="1" applyAlignment="1" applyProtection="1">
      <alignment horizontal="center" vertical="top" wrapText="1"/>
      <protection locked="0"/>
    </xf>
    <xf numFmtId="0" fontId="11" fillId="4" borderId="19" xfId="0" applyFont="1" applyFill="1" applyBorder="1" applyAlignment="1" applyProtection="1">
      <alignment horizontal="center" vertical="top" wrapText="1"/>
      <protection locked="0"/>
    </xf>
    <xf numFmtId="0" fontId="11" fillId="4" borderId="15" xfId="0" applyFont="1" applyFill="1" applyBorder="1" applyAlignment="1" applyProtection="1">
      <alignment horizontal="center" vertical="top" wrapText="1"/>
      <protection locked="0"/>
    </xf>
    <xf numFmtId="0" fontId="5" fillId="0" borderId="31" xfId="0" applyFont="1" applyBorder="1" applyAlignment="1" applyProtection="1">
      <alignment horizontal="left" vertical="top" wrapText="1" readingOrder="1"/>
      <protection locked="0"/>
    </xf>
    <xf numFmtId="0" fontId="5" fillId="0" borderId="34" xfId="0" applyFont="1" applyBorder="1" applyAlignment="1" applyProtection="1">
      <alignment horizontal="left" vertical="top" wrapText="1" readingOrder="1"/>
      <protection locked="0"/>
    </xf>
    <xf numFmtId="0" fontId="5" fillId="0" borderId="2" xfId="0" applyFont="1" applyBorder="1" applyAlignment="1" applyProtection="1">
      <alignment horizontal="left" vertical="top" wrapText="1" readingOrder="1"/>
      <protection locked="0"/>
    </xf>
    <xf numFmtId="0" fontId="5" fillId="0" borderId="33" xfId="0" applyFont="1" applyBorder="1" applyAlignment="1" applyProtection="1">
      <alignment horizontal="center" vertical="top" wrapText="1" readingOrder="1"/>
      <protection locked="0"/>
    </xf>
    <xf numFmtId="0" fontId="5" fillId="0" borderId="32" xfId="0" applyFont="1" applyBorder="1" applyAlignment="1" applyProtection="1">
      <alignment horizontal="center" vertical="top" wrapText="1" readingOrder="1"/>
      <protection locked="0"/>
    </xf>
    <xf numFmtId="165" fontId="11" fillId="0" borderId="25" xfId="0" applyNumberFormat="1" applyFont="1" applyBorder="1" applyAlignment="1" applyProtection="1">
      <alignment horizontal="center" vertical="top" wrapText="1"/>
      <protection locked="0"/>
    </xf>
    <xf numFmtId="165" fontId="11" fillId="0" borderId="26" xfId="0" applyNumberFormat="1" applyFont="1" applyBorder="1" applyAlignment="1" applyProtection="1">
      <alignment horizontal="center" vertical="top" wrapText="1"/>
      <protection locked="0"/>
    </xf>
    <xf numFmtId="165" fontId="11" fillId="0" borderId="38" xfId="0" applyNumberFormat="1" applyFont="1" applyBorder="1" applyAlignment="1" applyProtection="1">
      <alignment horizontal="center" vertical="top" wrapText="1"/>
      <protection locked="0"/>
    </xf>
    <xf numFmtId="165" fontId="11" fillId="0" borderId="37" xfId="0" applyNumberFormat="1" applyFont="1" applyBorder="1" applyAlignment="1" applyProtection="1">
      <alignment horizontal="center" vertical="top" wrapText="1"/>
      <protection locked="0"/>
    </xf>
    <xf numFmtId="165" fontId="11" fillId="0" borderId="18" xfId="0" applyNumberFormat="1" applyFont="1" applyBorder="1" applyAlignment="1" applyProtection="1">
      <alignment horizontal="center" vertical="top" wrapText="1"/>
      <protection locked="0"/>
    </xf>
    <xf numFmtId="165" fontId="11" fillId="0" borderId="15" xfId="0" applyNumberFormat="1" applyFont="1" applyBorder="1" applyAlignment="1" applyProtection="1">
      <alignment horizontal="center" vertical="top" wrapText="1"/>
      <protection locked="0"/>
    </xf>
    <xf numFmtId="0" fontId="11" fillId="0" borderId="38" xfId="0" applyFont="1" applyBorder="1" applyAlignment="1" applyProtection="1">
      <alignment horizontal="center" vertical="top" wrapText="1"/>
      <protection locked="0"/>
    </xf>
    <xf numFmtId="0" fontId="11" fillId="0" borderId="37" xfId="0" applyFont="1" applyBorder="1" applyAlignment="1" applyProtection="1">
      <alignment horizontal="center" vertical="top" wrapText="1"/>
      <protection locked="0"/>
    </xf>
    <xf numFmtId="0" fontId="11" fillId="0" borderId="18" xfId="0" applyFont="1" applyBorder="1" applyAlignment="1" applyProtection="1">
      <alignment horizontal="center" vertical="top" wrapText="1"/>
      <protection locked="0"/>
    </xf>
    <xf numFmtId="0" fontId="11" fillId="0" borderId="15" xfId="0" applyFont="1" applyBorder="1" applyAlignment="1" applyProtection="1">
      <alignment horizontal="center" vertical="top" wrapText="1"/>
      <protection locked="0"/>
    </xf>
    <xf numFmtId="165" fontId="5" fillId="0" borderId="25" xfId="0" applyNumberFormat="1" applyFont="1" applyBorder="1" applyAlignment="1" applyProtection="1">
      <alignment horizontal="center" vertical="top" wrapText="1" readingOrder="1"/>
      <protection locked="0"/>
    </xf>
    <xf numFmtId="165" fontId="5" fillId="0" borderId="27" xfId="0" applyNumberFormat="1" applyFont="1" applyBorder="1" applyAlignment="1" applyProtection="1">
      <alignment horizontal="center" vertical="top" wrapText="1" readingOrder="1"/>
      <protection locked="0"/>
    </xf>
    <xf numFmtId="165" fontId="5" fillId="0" borderId="26" xfId="0" applyNumberFormat="1" applyFont="1" applyBorder="1" applyAlignment="1" applyProtection="1">
      <alignment horizontal="center" vertical="top" wrapText="1" readingOrder="1"/>
      <protection locked="0"/>
    </xf>
    <xf numFmtId="0" fontId="5" fillId="0" borderId="25" xfId="0" applyFont="1" applyBorder="1" applyAlignment="1" applyProtection="1">
      <alignment horizontal="left" vertical="top" wrapText="1" readingOrder="1"/>
      <protection locked="0"/>
    </xf>
    <xf numFmtId="0" fontId="5" fillId="0" borderId="26" xfId="0" applyFont="1" applyBorder="1" applyAlignment="1" applyProtection="1">
      <alignment horizontal="left" vertical="top" wrapText="1" readingOrder="1"/>
      <protection locked="0"/>
    </xf>
    <xf numFmtId="49" fontId="12" fillId="0" borderId="0" xfId="0" applyNumberFormat="1" applyFont="1" applyAlignment="1">
      <alignment horizontal="left" wrapText="1"/>
    </xf>
    <xf numFmtId="0" fontId="5" fillId="0" borderId="52" xfId="0" applyFont="1" applyBorder="1" applyAlignment="1" applyProtection="1">
      <alignment vertical="top" wrapText="1" readingOrder="1"/>
      <protection locked="0"/>
    </xf>
    <xf numFmtId="0" fontId="0" fillId="0" borderId="37" xfId="0" applyBorder="1" applyAlignment="1" applyProtection="1">
      <alignment vertical="top" wrapText="1"/>
      <protection locked="0"/>
    </xf>
    <xf numFmtId="0" fontId="0" fillId="0" borderId="28" xfId="0" applyBorder="1"/>
    <xf numFmtId="0" fontId="0" fillId="0" borderId="29" xfId="0" applyBorder="1" applyAlignment="1" applyProtection="1">
      <alignment vertical="top" wrapText="1"/>
      <protection locked="0"/>
    </xf>
    <xf numFmtId="0" fontId="0" fillId="0" borderId="49" xfId="0" applyBorder="1" applyAlignment="1" applyProtection="1">
      <alignment vertical="top" wrapText="1"/>
      <protection locked="0"/>
    </xf>
    <xf numFmtId="0" fontId="0" fillId="0" borderId="48" xfId="0" applyBorder="1" applyAlignment="1" applyProtection="1">
      <alignment vertical="top" wrapText="1"/>
      <protection locked="0"/>
    </xf>
    <xf numFmtId="0" fontId="5" fillId="0" borderId="29" xfId="0" applyFont="1" applyBorder="1" applyAlignment="1" applyProtection="1">
      <alignment horizontal="left" vertical="top" wrapText="1" readingOrder="1"/>
      <protection locked="0"/>
    </xf>
    <xf numFmtId="0" fontId="13" fillId="0" borderId="29" xfId="0" applyFont="1" applyBorder="1" applyAlignment="1" applyProtection="1">
      <alignment horizontal="left" vertical="top" wrapText="1" readingOrder="1"/>
      <protection locked="0"/>
    </xf>
    <xf numFmtId="0" fontId="13" fillId="0" borderId="15" xfId="0" applyFont="1" applyBorder="1" applyAlignment="1" applyProtection="1">
      <alignment horizontal="left" vertical="top" wrapText="1" readingOrder="1"/>
      <protection locked="0"/>
    </xf>
    <xf numFmtId="165" fontId="5" fillId="0" borderId="55" xfId="0" applyNumberFormat="1" applyFont="1" applyBorder="1" applyAlignment="1" applyProtection="1">
      <alignment vertical="top" wrapText="1" readingOrder="1"/>
      <protection locked="0"/>
    </xf>
    <xf numFmtId="0" fontId="5" fillId="0" borderId="0" xfId="0" applyFont="1" applyBorder="1" applyAlignment="1" applyProtection="1">
      <alignment horizontal="left" vertical="top" wrapText="1" readingOrder="1"/>
      <protection locked="0"/>
    </xf>
    <xf numFmtId="0" fontId="13" fillId="0" borderId="0" xfId="0" applyFont="1" applyBorder="1" applyAlignment="1" applyProtection="1">
      <alignment horizontal="left" vertical="top" wrapText="1" readingOrder="1"/>
      <protection locked="0"/>
    </xf>
    <xf numFmtId="0" fontId="0" fillId="0" borderId="17" xfId="0" applyBorder="1" applyAlignment="1" applyProtection="1">
      <alignment vertical="top" wrapText="1"/>
      <protection locked="0"/>
    </xf>
    <xf numFmtId="49" fontId="5" fillId="0" borderId="7" xfId="0" applyNumberFormat="1" applyFont="1" applyBorder="1" applyAlignment="1" applyProtection="1">
      <alignment vertical="top" wrapText="1" readingOrder="1"/>
      <protection locked="0"/>
    </xf>
    <xf numFmtId="49" fontId="0" fillId="0" borderId="5" xfId="0" applyNumberFormat="1" applyBorder="1" applyAlignment="1" applyProtection="1">
      <alignment vertical="top" wrapText="1"/>
      <protection locked="0"/>
    </xf>
    <xf numFmtId="0" fontId="9" fillId="0" borderId="9" xfId="0" applyFont="1" applyBorder="1" applyAlignment="1" applyProtection="1">
      <alignment vertical="top" wrapText="1" readingOrder="1"/>
      <protection locked="0"/>
    </xf>
    <xf numFmtId="0" fontId="5" fillId="0" borderId="64" xfId="0" applyFont="1" applyBorder="1" applyAlignment="1" applyProtection="1">
      <alignment vertical="top" wrapText="1" readingOrder="1"/>
      <protection locked="0"/>
    </xf>
    <xf numFmtId="0" fontId="0" fillId="0" borderId="47" xfId="0" applyBorder="1" applyAlignment="1" applyProtection="1">
      <alignment vertical="top" wrapText="1"/>
      <protection locked="0"/>
    </xf>
    <xf numFmtId="0" fontId="0" fillId="0" borderId="18" xfId="0" applyBorder="1" applyAlignment="1" applyProtection="1">
      <alignment vertical="top" wrapText="1"/>
      <protection locked="0"/>
    </xf>
    <xf numFmtId="0" fontId="0" fillId="0" borderId="15" xfId="0" applyBorder="1" applyAlignment="1" applyProtection="1">
      <alignment vertical="top" wrapText="1"/>
      <protection locked="0"/>
    </xf>
    <xf numFmtId="0" fontId="9" fillId="0" borderId="7" xfId="0" applyFont="1" applyBorder="1" applyAlignment="1" applyProtection="1">
      <alignment vertical="top" wrapText="1" readingOrder="1"/>
      <protection locked="0"/>
    </xf>
    <xf numFmtId="0" fontId="0" fillId="0" borderId="0" xfId="0" applyBorder="1" applyAlignment="1" applyProtection="1">
      <alignment vertical="top" wrapText="1"/>
      <protection locked="0"/>
    </xf>
    <xf numFmtId="0" fontId="5" fillId="0" borderId="1" xfId="0" applyFont="1" applyBorder="1" applyAlignment="1" applyProtection="1">
      <alignment vertical="top" wrapText="1" readingOrder="1"/>
      <protection locked="0"/>
    </xf>
    <xf numFmtId="0" fontId="5" fillId="0" borderId="35" xfId="0" applyFont="1" applyBorder="1" applyAlignment="1" applyProtection="1">
      <alignment horizontal="left" vertical="top" wrapText="1" readingOrder="1"/>
      <protection locked="0"/>
    </xf>
    <xf numFmtId="0" fontId="5" fillId="0" borderId="12" xfId="0" applyFont="1" applyBorder="1" applyAlignment="1" applyProtection="1">
      <alignment horizontal="left" vertical="top" wrapText="1" readingOrder="1"/>
      <protection locked="0"/>
    </xf>
    <xf numFmtId="0" fontId="5" fillId="0" borderId="16" xfId="0" applyFont="1" applyBorder="1" applyAlignment="1" applyProtection="1">
      <alignment horizontal="center" vertical="top" wrapText="1" readingOrder="1"/>
      <protection locked="0"/>
    </xf>
    <xf numFmtId="0" fontId="5" fillId="0" borderId="31" xfId="0" applyFont="1" applyBorder="1" applyAlignment="1" applyProtection="1">
      <alignment horizontal="center" vertical="top" wrapText="1" readingOrder="1"/>
      <protection locked="0"/>
    </xf>
    <xf numFmtId="0" fontId="5" fillId="0" borderId="34" xfId="0" applyFont="1" applyBorder="1" applyAlignment="1" applyProtection="1">
      <alignment horizontal="center" vertical="top" wrapText="1" readingOrder="1"/>
      <protection locked="0"/>
    </xf>
    <xf numFmtId="0" fontId="5" fillId="0" borderId="0" xfId="0" applyFont="1" applyBorder="1" applyAlignment="1" applyProtection="1">
      <alignment vertical="top" wrapText="1" readingOrder="1"/>
      <protection locked="0"/>
    </xf>
    <xf numFmtId="0" fontId="5" fillId="0" borderId="8" xfId="0" applyFont="1" applyBorder="1" applyAlignment="1" applyProtection="1">
      <alignment vertical="top" wrapText="1" readingOrder="1"/>
      <protection locked="0"/>
    </xf>
    <xf numFmtId="165" fontId="5" fillId="0" borderId="12" xfId="0" applyNumberFormat="1" applyFont="1" applyBorder="1" applyAlignment="1" applyProtection="1">
      <alignment vertical="top" wrapText="1" readingOrder="1"/>
      <protection locked="0"/>
    </xf>
    <xf numFmtId="0" fontId="11" fillId="0" borderId="23" xfId="0" applyFont="1" applyBorder="1" applyAlignment="1" applyProtection="1">
      <alignment horizontal="left" vertical="top" wrapText="1" readingOrder="1"/>
      <protection locked="0"/>
    </xf>
    <xf numFmtId="0" fontId="5" fillId="0" borderId="30" xfId="0" applyFont="1" applyBorder="1" applyAlignment="1" applyProtection="1">
      <alignment horizontal="center" vertical="top" wrapText="1" readingOrder="1"/>
      <protection locked="0"/>
    </xf>
    <xf numFmtId="0" fontId="5" fillId="0" borderId="54" xfId="0" applyFont="1" applyBorder="1" applyAlignment="1" applyProtection="1">
      <alignment horizontal="center" vertical="top" wrapText="1" readingOrder="1"/>
      <protection locked="0"/>
    </xf>
    <xf numFmtId="0" fontId="5" fillId="6" borderId="19" xfId="0" applyFont="1" applyFill="1" applyBorder="1" applyAlignment="1" applyProtection="1">
      <alignment horizontal="left" vertical="top" wrapText="1" readingOrder="1"/>
      <protection locked="0"/>
    </xf>
    <xf numFmtId="0" fontId="5" fillId="6" borderId="17" xfId="0" applyFont="1" applyFill="1" applyBorder="1" applyAlignment="1" applyProtection="1">
      <alignment horizontal="left" vertical="top" wrapText="1" readingOrder="1"/>
      <protection locked="0"/>
    </xf>
    <xf numFmtId="0" fontId="5" fillId="0" borderId="23" xfId="0" applyFont="1" applyBorder="1" applyAlignment="1" applyProtection="1">
      <alignment horizontal="left" vertical="top" wrapText="1" readingOrder="1"/>
      <protection locked="0"/>
    </xf>
    <xf numFmtId="0" fontId="13" fillId="0" borderId="23" xfId="0" applyFont="1" applyBorder="1" applyAlignment="1" applyProtection="1">
      <alignment horizontal="left" vertical="top" wrapText="1" readingOrder="1"/>
      <protection locked="0"/>
    </xf>
    <xf numFmtId="49" fontId="5" fillId="0" borderId="4" xfId="0" applyNumberFormat="1" applyFont="1" applyBorder="1" applyAlignment="1" applyProtection="1">
      <alignment vertical="top" wrapText="1" readingOrder="1"/>
      <protection locked="0"/>
    </xf>
    <xf numFmtId="49" fontId="0" fillId="0" borderId="7" xfId="0" applyNumberFormat="1" applyBorder="1" applyAlignment="1" applyProtection="1">
      <alignment vertical="top" wrapText="1"/>
      <protection locked="0"/>
    </xf>
    <xf numFmtId="0" fontId="5" fillId="0" borderId="33" xfId="0" applyFont="1" applyBorder="1" applyAlignment="1" applyProtection="1">
      <alignment horizontal="left" vertical="top" wrapText="1" readingOrder="1"/>
      <protection locked="0"/>
    </xf>
    <xf numFmtId="0" fontId="5" fillId="0" borderId="32" xfId="0" applyFont="1" applyBorder="1" applyAlignment="1" applyProtection="1">
      <alignment horizontal="left" vertical="top" wrapText="1" readingOrder="1"/>
      <protection locked="0"/>
    </xf>
    <xf numFmtId="166" fontId="9" fillId="0" borderId="7" xfId="0" applyNumberFormat="1" applyFont="1" applyBorder="1" applyAlignment="1" applyProtection="1">
      <alignment vertical="top" wrapText="1" readingOrder="1"/>
      <protection locked="0"/>
    </xf>
    <xf numFmtId="0" fontId="0" fillId="0" borderId="57" xfId="0" applyBorder="1" applyAlignment="1" applyProtection="1">
      <alignment vertical="top" wrapText="1"/>
      <protection locked="0"/>
    </xf>
    <xf numFmtId="0" fontId="5" fillId="0" borderId="55" xfId="0" applyFont="1" applyBorder="1" applyAlignment="1" applyProtection="1">
      <alignment vertical="top" wrapText="1" readingOrder="1"/>
      <protection locked="0"/>
    </xf>
    <xf numFmtId="0" fontId="0" fillId="0" borderId="39" xfId="0" applyBorder="1" applyAlignment="1" applyProtection="1">
      <alignment vertical="top" wrapText="1"/>
      <protection locked="0"/>
    </xf>
    <xf numFmtId="165" fontId="0" fillId="0" borderId="56" xfId="0" applyNumberFormat="1" applyBorder="1" applyAlignment="1" applyProtection="1">
      <alignment vertical="top" wrapText="1"/>
      <protection locked="0"/>
    </xf>
    <xf numFmtId="0" fontId="0" fillId="0" borderId="36" xfId="0" applyBorder="1" applyAlignment="1" applyProtection="1">
      <alignment vertical="top" wrapText="1"/>
      <protection locked="0"/>
    </xf>
    <xf numFmtId="0" fontId="0" fillId="0" borderId="0" xfId="0" applyBorder="1"/>
    <xf numFmtId="49" fontId="5" fillId="0" borderId="55" xfId="0" applyNumberFormat="1" applyFont="1" applyBorder="1" applyAlignment="1" applyProtection="1">
      <alignment vertical="top" wrapText="1" readingOrder="1"/>
      <protection locked="0"/>
    </xf>
    <xf numFmtId="0" fontId="5" fillId="0" borderId="7" xfId="0" applyFont="1" applyBorder="1" applyAlignment="1" applyProtection="1">
      <alignment horizontal="left" vertical="top" wrapText="1" readingOrder="1"/>
      <protection locked="0"/>
    </xf>
    <xf numFmtId="0" fontId="13" fillId="0" borderId="9" xfId="0" applyFont="1" applyBorder="1" applyAlignment="1" applyProtection="1">
      <alignment horizontal="left" vertical="top" wrapText="1" readingOrder="1"/>
      <protection locked="0"/>
    </xf>
    <xf numFmtId="0" fontId="5" fillId="0" borderId="25" xfId="0" applyFont="1" applyBorder="1" applyAlignment="1" applyProtection="1">
      <alignment horizontal="center" vertical="top" wrapText="1" readingOrder="1"/>
      <protection locked="0"/>
    </xf>
    <xf numFmtId="0" fontId="5" fillId="0" borderId="26" xfId="0" applyFont="1" applyBorder="1" applyAlignment="1" applyProtection="1">
      <alignment horizontal="center" vertical="top" wrapText="1" readingOrder="1"/>
      <protection locked="0"/>
    </xf>
    <xf numFmtId="0" fontId="11" fillId="0" borderId="28" xfId="0" applyFont="1" applyBorder="1" applyAlignment="1" applyProtection="1">
      <alignment horizontal="center" vertical="top" wrapText="1"/>
      <protection locked="0"/>
    </xf>
    <xf numFmtId="0" fontId="11" fillId="0" borderId="29" xfId="0" applyFont="1" applyBorder="1" applyAlignment="1" applyProtection="1">
      <alignment horizontal="center" vertical="top" wrapText="1"/>
      <protection locked="0"/>
    </xf>
    <xf numFmtId="165" fontId="11" fillId="0" borderId="28" xfId="0" applyNumberFormat="1" applyFont="1" applyBorder="1" applyAlignment="1" applyProtection="1">
      <alignment horizontal="right" vertical="top" wrapText="1"/>
      <protection locked="0"/>
    </xf>
    <xf numFmtId="165" fontId="11" fillId="0" borderId="29" xfId="0" applyNumberFormat="1" applyFont="1" applyBorder="1" applyAlignment="1" applyProtection="1">
      <alignment horizontal="right" vertical="top" wrapText="1"/>
      <protection locked="0"/>
    </xf>
    <xf numFmtId="165" fontId="0" fillId="0" borderId="39" xfId="0" applyNumberFormat="1" applyBorder="1" applyAlignment="1" applyProtection="1">
      <alignment vertical="top" wrapText="1"/>
      <protection locked="0"/>
    </xf>
    <xf numFmtId="165" fontId="0" fillId="0" borderId="14" xfId="0" applyNumberFormat="1" applyBorder="1" applyAlignment="1" applyProtection="1">
      <alignment vertical="top" wrapText="1"/>
      <protection locked="0"/>
    </xf>
    <xf numFmtId="165" fontId="0" fillId="0" borderId="17" xfId="0" applyNumberFormat="1" applyBorder="1" applyAlignment="1" applyProtection="1">
      <alignment vertical="top" wrapText="1"/>
      <protection locked="0"/>
    </xf>
    <xf numFmtId="0" fontId="11" fillId="0" borderId="36" xfId="0" applyFont="1" applyBorder="1" applyAlignment="1" applyProtection="1">
      <alignment horizontal="left" vertical="top" wrapText="1"/>
      <protection locked="0"/>
    </xf>
    <xf numFmtId="0" fontId="11" fillId="0" borderId="33" xfId="0" applyFont="1" applyBorder="1" applyAlignment="1" applyProtection="1">
      <alignment horizontal="center" vertical="top" wrapText="1"/>
      <protection locked="0"/>
    </xf>
    <xf numFmtId="0" fontId="11" fillId="0" borderId="16" xfId="0" applyFont="1" applyBorder="1" applyAlignment="1" applyProtection="1">
      <alignment horizontal="center" vertical="top" wrapText="1"/>
      <protection locked="0"/>
    </xf>
    <xf numFmtId="0" fontId="11" fillId="0" borderId="32" xfId="0" applyFont="1" applyBorder="1" applyAlignment="1" applyProtection="1">
      <alignment horizontal="center" vertical="top" wrapText="1"/>
      <protection locked="0"/>
    </xf>
    <xf numFmtId="0" fontId="5" fillId="0" borderId="4" xfId="0" applyFont="1" applyBorder="1" applyAlignment="1" applyProtection="1">
      <alignment horizontal="left" vertical="top" wrapText="1" readingOrder="1"/>
      <protection locked="0"/>
    </xf>
    <xf numFmtId="0" fontId="13" fillId="0" borderId="13" xfId="0" applyFont="1" applyBorder="1" applyAlignment="1" applyProtection="1">
      <alignment horizontal="left" vertical="top" wrapText="1" readingOrder="1"/>
      <protection locked="0"/>
    </xf>
    <xf numFmtId="0" fontId="13" fillId="0" borderId="6" xfId="0" applyFont="1" applyBorder="1" applyAlignment="1" applyProtection="1">
      <alignment horizontal="left" vertical="top" wrapText="1" readingOrder="1"/>
      <protection locked="0"/>
    </xf>
    <xf numFmtId="0" fontId="13" fillId="0" borderId="11" xfId="0" applyFont="1" applyBorder="1" applyAlignment="1" applyProtection="1">
      <alignment horizontal="left" vertical="top" wrapText="1" readingOrder="1"/>
      <protection locked="0"/>
    </xf>
    <xf numFmtId="0" fontId="11" fillId="0" borderId="35" xfId="0" applyFont="1" applyBorder="1" applyAlignment="1">
      <alignment horizontal="center" vertical="top" wrapText="1" readingOrder="1"/>
    </xf>
    <xf numFmtId="0" fontId="11" fillId="0" borderId="12" xfId="0" applyFont="1" applyBorder="1" applyAlignment="1">
      <alignment horizontal="center" vertical="top" wrapText="1" readingOrder="1"/>
    </xf>
    <xf numFmtId="0" fontId="5" fillId="0" borderId="6" xfId="0" applyFont="1" applyBorder="1" applyAlignment="1" applyProtection="1">
      <alignment horizontal="left" vertical="top" wrapText="1" readingOrder="1"/>
      <protection locked="0"/>
    </xf>
    <xf numFmtId="0" fontId="5" fillId="0" borderId="9" xfId="0" applyFont="1" applyBorder="1" applyAlignment="1" applyProtection="1">
      <alignment horizontal="left" vertical="top" wrapText="1" readingOrder="1"/>
      <protection locked="0"/>
    </xf>
    <xf numFmtId="0" fontId="5" fillId="0" borderId="27" xfId="0" applyFont="1" applyBorder="1" applyAlignment="1" applyProtection="1">
      <alignment horizontal="left" vertical="top" wrapText="1" readingOrder="1"/>
      <protection locked="0"/>
    </xf>
    <xf numFmtId="0" fontId="5" fillId="0" borderId="38" xfId="0" applyFont="1" applyBorder="1" applyAlignment="1" applyProtection="1">
      <alignment horizontal="center" vertical="top" wrapText="1" readingOrder="1"/>
      <protection locked="0"/>
    </xf>
    <xf numFmtId="0" fontId="5" fillId="0" borderId="37" xfId="0" applyFont="1" applyBorder="1" applyAlignment="1" applyProtection="1">
      <alignment horizontal="center" vertical="top" wrapText="1" readingOrder="1"/>
      <protection locked="0"/>
    </xf>
    <xf numFmtId="0" fontId="5" fillId="0" borderId="18" xfId="0" applyFont="1" applyBorder="1" applyAlignment="1" applyProtection="1">
      <alignment horizontal="center" vertical="top" wrapText="1" readingOrder="1"/>
      <protection locked="0"/>
    </xf>
    <xf numFmtId="0" fontId="5" fillId="0" borderId="15" xfId="0" applyFont="1" applyBorder="1" applyAlignment="1" applyProtection="1">
      <alignment horizontal="center" vertical="top" wrapText="1" readingOrder="1"/>
      <protection locked="0"/>
    </xf>
    <xf numFmtId="0" fontId="11" fillId="5" borderId="23" xfId="0" applyFont="1" applyFill="1" applyBorder="1" applyAlignment="1" applyProtection="1">
      <alignment vertical="top" wrapText="1"/>
      <protection locked="0"/>
    </xf>
    <xf numFmtId="169" fontId="11" fillId="6" borderId="33" xfId="0" applyNumberFormat="1" applyFont="1" applyFill="1" applyBorder="1" applyAlignment="1" applyProtection="1">
      <alignment horizontal="left" vertical="top" wrapText="1"/>
    </xf>
    <xf numFmtId="169" fontId="11" fillId="6" borderId="32" xfId="0" applyNumberFormat="1" applyFont="1" applyFill="1" applyBorder="1" applyAlignment="1" applyProtection="1">
      <alignment horizontal="left" vertical="top" wrapText="1"/>
    </xf>
    <xf numFmtId="0" fontId="13" fillId="0" borderId="45" xfId="0" applyFont="1" applyBorder="1" applyAlignment="1" applyProtection="1">
      <alignment horizontal="left" vertical="top" wrapText="1" readingOrder="1"/>
      <protection locked="0"/>
    </xf>
    <xf numFmtId="0" fontId="5" fillId="0" borderId="28" xfId="0" applyFont="1" applyBorder="1" applyAlignment="1" applyProtection="1">
      <alignment horizontal="center" vertical="top" wrapText="1" readingOrder="1"/>
      <protection locked="0"/>
    </xf>
    <xf numFmtId="0" fontId="5" fillId="0" borderId="43" xfId="0" applyFont="1" applyBorder="1" applyAlignment="1" applyProtection="1">
      <alignment vertical="top" wrapText="1" readingOrder="1"/>
      <protection locked="0"/>
    </xf>
    <xf numFmtId="0" fontId="13" fillId="0" borderId="12" xfId="0" applyFont="1" applyBorder="1" applyAlignment="1" applyProtection="1">
      <alignment horizontal="left" vertical="top" wrapText="1" readingOrder="1"/>
      <protection locked="0"/>
    </xf>
    <xf numFmtId="0" fontId="0" fillId="0" borderId="14" xfId="0" applyBorder="1" applyAlignment="1" applyProtection="1">
      <alignment vertical="top" wrapText="1"/>
      <protection locked="0"/>
    </xf>
    <xf numFmtId="0" fontId="5" fillId="6" borderId="23" xfId="0" applyFont="1" applyFill="1" applyBorder="1" applyAlignment="1" applyProtection="1">
      <alignment horizontal="left" vertical="top" wrapText="1" readingOrder="1"/>
      <protection locked="0"/>
    </xf>
    <xf numFmtId="0" fontId="13" fillId="6" borderId="23" xfId="0" applyFont="1" applyFill="1" applyBorder="1" applyAlignment="1" applyProtection="1">
      <alignment horizontal="left" vertical="top" wrapText="1" readingOrder="1"/>
      <protection locked="0"/>
    </xf>
    <xf numFmtId="0" fontId="0" fillId="0" borderId="28" xfId="0" applyBorder="1" applyAlignment="1" applyProtection="1">
      <alignment horizontal="center" vertical="top" wrapText="1"/>
      <protection locked="0"/>
    </xf>
    <xf numFmtId="0" fontId="0" fillId="0" borderId="29" xfId="0" applyBorder="1" applyAlignment="1" applyProtection="1">
      <alignment horizontal="center" vertical="top" wrapText="1"/>
      <protection locked="0"/>
    </xf>
    <xf numFmtId="0" fontId="0" fillId="0" borderId="28" xfId="0" applyBorder="1" applyAlignment="1" applyProtection="1">
      <alignment vertical="top" wrapText="1"/>
      <protection locked="0"/>
    </xf>
    <xf numFmtId="0" fontId="5" fillId="0" borderId="10" xfId="0" applyFont="1" applyBorder="1" applyAlignment="1" applyProtection="1">
      <alignment horizontal="center" vertical="top" wrapText="1" readingOrder="1"/>
      <protection locked="0"/>
    </xf>
    <xf numFmtId="0" fontId="5" fillId="2" borderId="4" xfId="0" applyFont="1" applyFill="1" applyBorder="1" applyAlignment="1" applyProtection="1">
      <alignment vertical="top" wrapText="1" readingOrder="1"/>
      <protection locked="0"/>
    </xf>
    <xf numFmtId="0" fontId="0" fillId="2" borderId="3" xfId="0" applyFill="1" applyBorder="1" applyAlignment="1" applyProtection="1">
      <alignment vertical="top" wrapText="1"/>
      <protection locked="0"/>
    </xf>
    <xf numFmtId="0" fontId="0" fillId="2" borderId="13" xfId="0" applyFill="1" applyBorder="1" applyAlignment="1" applyProtection="1">
      <alignment vertical="top" wrapText="1"/>
      <protection locked="0"/>
    </xf>
    <xf numFmtId="0" fontId="11" fillId="0" borderId="4" xfId="0" applyFont="1" applyBorder="1" applyAlignment="1" applyProtection="1">
      <alignment horizontal="left" vertical="top" wrapText="1" readingOrder="1"/>
      <protection locked="0"/>
    </xf>
    <xf numFmtId="165" fontId="5" fillId="0" borderId="52" xfId="0" applyNumberFormat="1" applyFont="1" applyBorder="1" applyAlignment="1" applyProtection="1">
      <alignment vertical="top" wrapText="1" readingOrder="1"/>
      <protection locked="0"/>
    </xf>
    <xf numFmtId="165" fontId="0" fillId="0" borderId="37" xfId="0" applyNumberFormat="1" applyBorder="1" applyAlignment="1" applyProtection="1">
      <alignment vertical="top" wrapText="1"/>
      <protection locked="0"/>
    </xf>
    <xf numFmtId="165" fontId="0" fillId="0" borderId="28" xfId="0" applyNumberFormat="1" applyBorder="1" applyAlignment="1" applyProtection="1">
      <alignment vertical="top" wrapText="1"/>
      <protection locked="0"/>
    </xf>
    <xf numFmtId="165" fontId="0" fillId="0" borderId="29" xfId="0" applyNumberFormat="1" applyBorder="1" applyAlignment="1" applyProtection="1">
      <alignment vertical="top" wrapText="1"/>
      <protection locked="0"/>
    </xf>
    <xf numFmtId="0" fontId="5" fillId="4" borderId="38" xfId="0" applyFont="1" applyFill="1" applyBorder="1" applyAlignment="1" applyProtection="1">
      <alignment horizontal="center" vertical="top" wrapText="1" readingOrder="1"/>
      <protection locked="0"/>
    </xf>
    <xf numFmtId="0" fontId="5" fillId="4" borderId="37" xfId="0" applyFont="1" applyFill="1" applyBorder="1" applyAlignment="1" applyProtection="1">
      <alignment horizontal="center" vertical="top" wrapText="1" readingOrder="1"/>
      <protection locked="0"/>
    </xf>
    <xf numFmtId="0" fontId="0" fillId="0" borderId="13" xfId="0" applyBorder="1" applyAlignment="1" applyProtection="1">
      <alignment horizontal="center" vertical="top" wrapText="1"/>
      <protection locked="0"/>
    </xf>
    <xf numFmtId="0" fontId="0" fillId="0" borderId="0" xfId="0" applyBorder="1" applyAlignment="1" applyProtection="1">
      <alignment horizontal="center" vertical="top" wrapText="1"/>
      <protection locked="0"/>
    </xf>
    <xf numFmtId="0" fontId="5" fillId="0" borderId="20" xfId="0" applyFont="1" applyBorder="1" applyAlignment="1" applyProtection="1">
      <alignment horizontal="center" vertical="top" wrapText="1" readingOrder="1"/>
      <protection locked="0"/>
    </xf>
    <xf numFmtId="0" fontId="5" fillId="0" borderId="21" xfId="0" applyFont="1" applyBorder="1" applyAlignment="1" applyProtection="1">
      <alignment horizontal="center" vertical="top" wrapText="1" readingOrder="1"/>
      <protection locked="0"/>
    </xf>
    <xf numFmtId="0" fontId="11" fillId="0" borderId="61" xfId="0" applyFont="1" applyBorder="1" applyAlignment="1">
      <alignment horizontal="center" vertical="top" wrapText="1"/>
    </xf>
    <xf numFmtId="0" fontId="11" fillId="0" borderId="54" xfId="0" applyFont="1" applyBorder="1" applyAlignment="1">
      <alignment horizontal="center" vertical="top" wrapText="1"/>
    </xf>
    <xf numFmtId="0" fontId="11" fillId="0" borderId="33" xfId="0" applyFont="1" applyBorder="1" applyAlignment="1" applyProtection="1">
      <alignment horizontal="center" vertical="top" wrapText="1" readingOrder="1"/>
      <protection locked="0"/>
    </xf>
    <xf numFmtId="0" fontId="11" fillId="0" borderId="32" xfId="0" applyFont="1" applyBorder="1" applyAlignment="1" applyProtection="1">
      <alignment horizontal="center" vertical="top" wrapText="1" readingOrder="1"/>
      <protection locked="0"/>
    </xf>
    <xf numFmtId="165" fontId="5" fillId="0" borderId="46" xfId="0" applyNumberFormat="1" applyFont="1" applyBorder="1" applyAlignment="1" applyProtection="1">
      <alignment horizontal="right" vertical="top" wrapText="1" readingOrder="1"/>
      <protection locked="0"/>
    </xf>
    <xf numFmtId="165" fontId="5" fillId="0" borderId="5" xfId="0" applyNumberFormat="1" applyFont="1" applyBorder="1" applyAlignment="1" applyProtection="1">
      <alignment horizontal="right" vertical="top" wrapText="1" readingOrder="1"/>
      <protection locked="0"/>
    </xf>
    <xf numFmtId="0" fontId="11" fillId="4" borderId="23" xfId="0" applyFont="1" applyFill="1" applyBorder="1" applyAlignment="1" applyProtection="1">
      <alignment horizontal="center" vertical="top" wrapText="1" readingOrder="1"/>
      <protection locked="0"/>
    </xf>
    <xf numFmtId="0" fontId="5" fillId="0" borderId="42" xfId="0" applyFont="1" applyBorder="1" applyAlignment="1" applyProtection="1">
      <alignment horizontal="left" vertical="top" wrapText="1" readingOrder="1"/>
      <protection locked="0"/>
    </xf>
    <xf numFmtId="0" fontId="5" fillId="0" borderId="65" xfId="0" applyFont="1" applyBorder="1" applyAlignment="1" applyProtection="1">
      <alignment horizontal="left" vertical="top" wrapText="1" readingOrder="1"/>
      <protection locked="0"/>
    </xf>
    <xf numFmtId="165" fontId="5" fillId="2" borderId="10" xfId="0" applyNumberFormat="1" applyFont="1" applyFill="1" applyBorder="1" applyAlignment="1" applyProtection="1">
      <alignment horizontal="center" vertical="top" wrapText="1" readingOrder="1"/>
      <protection locked="0"/>
    </xf>
    <xf numFmtId="165" fontId="5" fillId="2" borderId="3" xfId="0" applyNumberFormat="1" applyFont="1" applyFill="1" applyBorder="1" applyAlignment="1" applyProtection="1">
      <alignment horizontal="center" vertical="top" wrapText="1" readingOrder="1"/>
      <protection locked="0"/>
    </xf>
    <xf numFmtId="0" fontId="5" fillId="0" borderId="10" xfId="0" applyFont="1" applyBorder="1" applyAlignment="1" applyProtection="1">
      <alignment vertical="distributed" wrapText="1" readingOrder="1"/>
      <protection locked="0"/>
    </xf>
    <xf numFmtId="0" fontId="0" fillId="0" borderId="47" xfId="0" applyBorder="1" applyAlignment="1">
      <alignment vertical="distributed"/>
    </xf>
    <xf numFmtId="0" fontId="0" fillId="0" borderId="13" xfId="0" applyBorder="1" applyAlignment="1">
      <alignment vertical="distributed"/>
    </xf>
    <xf numFmtId="0" fontId="0" fillId="0" borderId="29" xfId="0" applyBorder="1" applyAlignment="1">
      <alignment vertical="distributed"/>
    </xf>
    <xf numFmtId="0" fontId="0" fillId="0" borderId="11" xfId="0" applyBorder="1" applyAlignment="1">
      <alignment vertical="distributed"/>
    </xf>
    <xf numFmtId="0" fontId="0" fillId="0" borderId="48" xfId="0" applyBorder="1" applyAlignment="1">
      <alignment vertical="distributed"/>
    </xf>
    <xf numFmtId="0" fontId="5" fillId="0" borderId="38" xfId="0" applyFont="1" applyBorder="1" applyAlignment="1" applyProtection="1">
      <alignment vertical="distributed" wrapText="1" readingOrder="1"/>
      <protection locked="0"/>
    </xf>
    <xf numFmtId="0" fontId="0" fillId="0" borderId="36" xfId="0" applyBorder="1" applyAlignment="1">
      <alignment vertical="distributed"/>
    </xf>
    <xf numFmtId="0" fontId="0" fillId="0" borderId="39" xfId="0" applyBorder="1" applyAlignment="1">
      <alignment vertical="distributed"/>
    </xf>
    <xf numFmtId="0" fontId="0" fillId="0" borderId="28" xfId="0" applyBorder="1" applyAlignment="1">
      <alignment vertical="distributed"/>
    </xf>
    <xf numFmtId="0" fontId="0" fillId="0" borderId="0" xfId="0" applyBorder="1" applyAlignment="1">
      <alignment vertical="distributed"/>
    </xf>
    <xf numFmtId="0" fontId="0" fillId="0" borderId="6" xfId="0" applyBorder="1" applyAlignment="1">
      <alignment vertical="distributed"/>
    </xf>
    <xf numFmtId="0" fontId="0" fillId="0" borderId="49" xfId="0" applyBorder="1" applyAlignment="1">
      <alignment vertical="distributed"/>
    </xf>
    <xf numFmtId="0" fontId="0" fillId="0" borderId="8" xfId="0" applyBorder="1" applyAlignment="1">
      <alignment vertical="distributed"/>
    </xf>
    <xf numFmtId="0" fontId="0" fillId="0" borderId="9" xfId="0" applyBorder="1" applyAlignment="1">
      <alignment vertical="distributed"/>
    </xf>
    <xf numFmtId="165" fontId="5" fillId="2" borderId="4" xfId="0" applyNumberFormat="1" applyFont="1" applyFill="1" applyBorder="1" applyAlignment="1" applyProtection="1">
      <alignment vertical="top" wrapText="1" readingOrder="1"/>
      <protection locked="0"/>
    </xf>
    <xf numFmtId="165" fontId="0" fillId="2" borderId="5" xfId="0" applyNumberFormat="1" applyFill="1" applyBorder="1" applyAlignment="1" applyProtection="1">
      <alignment vertical="top" wrapText="1"/>
      <protection locked="0"/>
    </xf>
    <xf numFmtId="165" fontId="5" fillId="3" borderId="4" xfId="0" applyNumberFormat="1" applyFont="1" applyFill="1" applyBorder="1" applyAlignment="1" applyProtection="1">
      <alignment vertical="top" wrapText="1" readingOrder="1"/>
      <protection locked="0"/>
    </xf>
    <xf numFmtId="165" fontId="0" fillId="3" borderId="7" xfId="0" applyNumberFormat="1" applyFill="1" applyBorder="1" applyAlignment="1" applyProtection="1">
      <alignment vertical="top" wrapText="1"/>
      <protection locked="0"/>
    </xf>
    <xf numFmtId="165" fontId="5" fillId="0" borderId="51" xfId="0" applyNumberFormat="1" applyFont="1" applyBorder="1" applyAlignment="1" applyProtection="1">
      <alignment vertical="top" wrapText="1" readingOrder="1"/>
      <protection locked="0"/>
    </xf>
    <xf numFmtId="165" fontId="0" fillId="0" borderId="27" xfId="0" applyNumberFormat="1" applyBorder="1" applyAlignment="1" applyProtection="1">
      <alignment vertical="top" wrapText="1"/>
      <protection locked="0"/>
    </xf>
    <xf numFmtId="165" fontId="5" fillId="0" borderId="40" xfId="0" applyNumberFormat="1" applyFont="1" applyBorder="1" applyAlignment="1" applyProtection="1">
      <alignment horizontal="right" vertical="top" wrapText="1" readingOrder="1"/>
      <protection locked="0"/>
    </xf>
    <xf numFmtId="165" fontId="5" fillId="0" borderId="37" xfId="0" applyNumberFormat="1" applyFont="1" applyBorder="1" applyAlignment="1" applyProtection="1">
      <alignment horizontal="right" vertical="top" wrapText="1" readingOrder="1"/>
      <protection locked="0"/>
    </xf>
    <xf numFmtId="165" fontId="5" fillId="0" borderId="13" xfId="0" applyNumberFormat="1" applyFont="1" applyBorder="1" applyAlignment="1" applyProtection="1">
      <alignment horizontal="right" vertical="top" wrapText="1" readingOrder="1"/>
      <protection locked="0"/>
    </xf>
    <xf numFmtId="165" fontId="5" fillId="0" borderId="29" xfId="0" applyNumberFormat="1" applyFont="1" applyBorder="1" applyAlignment="1" applyProtection="1">
      <alignment horizontal="right" vertical="top" wrapText="1" readingOrder="1"/>
      <protection locked="0"/>
    </xf>
    <xf numFmtId="165" fontId="11" fillId="4" borderId="38" xfId="0" applyNumberFormat="1" applyFont="1" applyFill="1" applyBorder="1" applyAlignment="1" applyProtection="1">
      <alignment horizontal="center" vertical="top" wrapText="1"/>
      <protection locked="0"/>
    </xf>
    <xf numFmtId="165" fontId="11" fillId="4" borderId="37" xfId="0" applyNumberFormat="1" applyFont="1" applyFill="1" applyBorder="1" applyAlignment="1" applyProtection="1">
      <alignment horizontal="center" vertical="top" wrapText="1"/>
      <protection locked="0"/>
    </xf>
    <xf numFmtId="165" fontId="11" fillId="4" borderId="28" xfId="0" applyNumberFormat="1" applyFont="1" applyFill="1" applyBorder="1" applyAlignment="1" applyProtection="1">
      <alignment horizontal="center" vertical="top" wrapText="1"/>
      <protection locked="0"/>
    </xf>
    <xf numFmtId="165" fontId="11" fillId="4" borderId="29" xfId="0" applyNumberFormat="1" applyFont="1" applyFill="1" applyBorder="1" applyAlignment="1" applyProtection="1">
      <alignment horizontal="center" vertical="top" wrapText="1"/>
      <protection locked="0"/>
    </xf>
    <xf numFmtId="165" fontId="11" fillId="4" borderId="18" xfId="0" applyNumberFormat="1" applyFont="1" applyFill="1" applyBorder="1" applyAlignment="1" applyProtection="1">
      <alignment horizontal="center" vertical="top" wrapText="1"/>
      <protection locked="0"/>
    </xf>
    <xf numFmtId="165" fontId="11" fillId="4" borderId="15" xfId="0" applyNumberFormat="1" applyFont="1" applyFill="1" applyBorder="1" applyAlignment="1" applyProtection="1">
      <alignment horizontal="center" vertical="top" wrapText="1"/>
      <protection locked="0"/>
    </xf>
    <xf numFmtId="165" fontId="0" fillId="2" borderId="7" xfId="0" applyNumberFormat="1" applyFill="1" applyBorder="1" applyAlignment="1" applyProtection="1">
      <alignment vertical="top" wrapText="1"/>
      <protection locked="0"/>
    </xf>
    <xf numFmtId="0" fontId="5" fillId="0" borderId="50" xfId="0" applyFont="1" applyBorder="1" applyAlignment="1" applyProtection="1">
      <alignment vertical="distributed" wrapText="1" readingOrder="1"/>
      <protection locked="0"/>
    </xf>
    <xf numFmtId="0" fontId="0" fillId="0" borderId="2" xfId="0" applyBorder="1" applyAlignment="1">
      <alignment vertical="distributed"/>
    </xf>
    <xf numFmtId="0" fontId="0" fillId="0" borderId="3" xfId="0" applyBorder="1" applyAlignment="1">
      <alignment vertical="distributed"/>
    </xf>
    <xf numFmtId="0" fontId="5" fillId="3" borderId="4" xfId="0" applyFont="1" applyFill="1" applyBorder="1" applyAlignment="1" applyProtection="1">
      <alignment vertical="top" wrapText="1" readingOrder="1"/>
      <protection locked="0"/>
    </xf>
    <xf numFmtId="0" fontId="0" fillId="3" borderId="3" xfId="0" applyFill="1" applyBorder="1" applyAlignment="1" applyProtection="1">
      <alignment vertical="top" wrapText="1"/>
      <protection locked="0"/>
    </xf>
    <xf numFmtId="0" fontId="0" fillId="3" borderId="11" xfId="0" applyFill="1" applyBorder="1" applyAlignment="1" applyProtection="1">
      <alignment vertical="top" wrapText="1"/>
      <protection locked="0"/>
    </xf>
    <xf numFmtId="0" fontId="0" fillId="3" borderId="9" xfId="0" applyFill="1" applyBorder="1" applyAlignment="1" applyProtection="1">
      <alignment vertical="top" wrapText="1"/>
      <protection locked="0"/>
    </xf>
    <xf numFmtId="165" fontId="0" fillId="3" borderId="3" xfId="0" applyNumberFormat="1" applyFill="1" applyBorder="1" applyAlignment="1" applyProtection="1">
      <alignment vertical="top" wrapText="1"/>
      <protection locked="0"/>
    </xf>
    <xf numFmtId="165" fontId="0" fillId="3" borderId="11" xfId="0" applyNumberFormat="1" applyFill="1" applyBorder="1" applyAlignment="1" applyProtection="1">
      <alignment vertical="top" wrapText="1"/>
      <protection locked="0"/>
    </xf>
    <xf numFmtId="165" fontId="0" fillId="3" borderId="9" xfId="0" applyNumberFormat="1" applyFill="1" applyBorder="1" applyAlignment="1" applyProtection="1">
      <alignment vertical="top" wrapText="1"/>
      <protection locked="0"/>
    </xf>
    <xf numFmtId="0" fontId="11" fillId="4" borderId="33" xfId="0" applyFont="1" applyFill="1" applyBorder="1" applyAlignment="1" applyProtection="1">
      <alignment horizontal="left" vertical="top" wrapText="1"/>
      <protection locked="0"/>
    </xf>
    <xf numFmtId="0" fontId="11" fillId="4" borderId="16" xfId="0" applyFont="1" applyFill="1" applyBorder="1" applyAlignment="1" applyProtection="1">
      <alignment horizontal="left" vertical="top" wrapText="1"/>
      <protection locked="0"/>
    </xf>
    <xf numFmtId="165" fontId="11" fillId="0" borderId="38" xfId="0" applyNumberFormat="1" applyFont="1" applyBorder="1" applyAlignment="1" applyProtection="1">
      <alignment horizontal="right" vertical="top" wrapText="1"/>
      <protection locked="0"/>
    </xf>
    <xf numFmtId="165" fontId="11" fillId="0" borderId="37" xfId="0" applyNumberFormat="1" applyFont="1" applyBorder="1" applyAlignment="1" applyProtection="1">
      <alignment horizontal="right" vertical="top" wrapText="1"/>
      <protection locked="0"/>
    </xf>
    <xf numFmtId="165" fontId="11" fillId="0" borderId="18" xfId="0" applyNumberFormat="1" applyFont="1" applyBorder="1" applyAlignment="1" applyProtection="1">
      <alignment horizontal="right" vertical="top" wrapText="1"/>
      <protection locked="0"/>
    </xf>
    <xf numFmtId="165" fontId="11" fillId="0" borderId="15" xfId="0" applyNumberFormat="1" applyFont="1" applyBorder="1" applyAlignment="1" applyProtection="1">
      <alignment horizontal="right" vertical="top" wrapText="1"/>
      <protection locked="0"/>
    </xf>
    <xf numFmtId="165" fontId="11" fillId="0" borderId="27" xfId="0" applyNumberFormat="1" applyFont="1" applyBorder="1" applyAlignment="1" applyProtection="1">
      <alignment horizontal="right" vertical="top" wrapText="1"/>
      <protection locked="0"/>
    </xf>
    <xf numFmtId="0" fontId="13" fillId="0" borderId="2" xfId="0" applyFont="1" applyBorder="1" applyAlignment="1" applyProtection="1">
      <alignment horizontal="left" vertical="top" wrapText="1" readingOrder="1"/>
      <protection locked="0"/>
    </xf>
    <xf numFmtId="0" fontId="5" fillId="0" borderId="41" xfId="0" applyFont="1" applyBorder="1" applyAlignment="1" applyProtection="1">
      <alignment horizontal="left" vertical="top" wrapText="1" readingOrder="1"/>
      <protection locked="0"/>
    </xf>
    <xf numFmtId="0" fontId="13" fillId="0" borderId="32" xfId="0" applyFont="1" applyBorder="1" applyAlignment="1" applyProtection="1">
      <alignment horizontal="left" vertical="top" wrapText="1" readingOrder="1"/>
      <protection locked="0"/>
    </xf>
    <xf numFmtId="0" fontId="5" fillId="6" borderId="14" xfId="0" applyFont="1" applyFill="1" applyBorder="1" applyAlignment="1" applyProtection="1">
      <alignment horizontal="left" vertical="top" wrapText="1" readingOrder="1"/>
      <protection locked="0"/>
    </xf>
    <xf numFmtId="165" fontId="11" fillId="4" borderId="25" xfId="0" applyNumberFormat="1" applyFont="1" applyFill="1" applyBorder="1" applyAlignment="1" applyProtection="1">
      <alignment horizontal="center" vertical="top" wrapText="1"/>
      <protection locked="0"/>
    </xf>
    <xf numFmtId="165" fontId="11" fillId="4" borderId="27" xfId="0" applyNumberFormat="1" applyFont="1" applyFill="1" applyBorder="1" applyAlignment="1" applyProtection="1">
      <alignment horizontal="center" vertical="top" wrapText="1"/>
      <protection locked="0"/>
    </xf>
    <xf numFmtId="165" fontId="11" fillId="4" borderId="26" xfId="0" applyNumberFormat="1" applyFont="1" applyFill="1" applyBorder="1" applyAlignment="1" applyProtection="1">
      <alignment horizontal="center" vertical="top" wrapText="1"/>
      <protection locked="0"/>
    </xf>
    <xf numFmtId="165" fontId="5" fillId="0" borderId="2" xfId="0" applyNumberFormat="1" applyFont="1" applyBorder="1" applyAlignment="1" applyProtection="1">
      <alignment vertical="top" wrapText="1" readingOrder="1"/>
      <protection locked="0"/>
    </xf>
    <xf numFmtId="165" fontId="5" fillId="0" borderId="0" xfId="0" applyNumberFormat="1" applyFont="1" applyBorder="1" applyAlignment="1" applyProtection="1">
      <alignment vertical="top" wrapText="1" readingOrder="1"/>
      <protection locked="0"/>
    </xf>
    <xf numFmtId="165" fontId="5" fillId="0" borderId="45" xfId="0" applyNumberFormat="1" applyFont="1" applyBorder="1" applyAlignment="1" applyProtection="1">
      <alignment vertical="top" wrapText="1" readingOrder="1"/>
      <protection locked="0"/>
    </xf>
    <xf numFmtId="165" fontId="0" fillId="0" borderId="0" xfId="0" applyNumberFormat="1" applyBorder="1" applyAlignment="1" applyProtection="1">
      <alignment vertical="top" wrapText="1"/>
      <protection locked="0"/>
    </xf>
    <xf numFmtId="0" fontId="5" fillId="0" borderId="49" xfId="0" applyFont="1" applyBorder="1" applyAlignment="1" applyProtection="1">
      <alignment horizontal="center" vertical="top" wrapText="1" readingOrder="1"/>
      <protection locked="0"/>
    </xf>
    <xf numFmtId="0" fontId="5" fillId="0" borderId="48" xfId="0" applyFont="1" applyBorder="1" applyAlignment="1" applyProtection="1">
      <alignment horizontal="center" vertical="top" wrapText="1" readingOrder="1"/>
      <protection locked="0"/>
    </xf>
    <xf numFmtId="0" fontId="5" fillId="0" borderId="62" xfId="0" applyFont="1" applyBorder="1" applyAlignment="1" applyProtection="1">
      <alignment horizontal="center" vertical="top" wrapText="1" readingOrder="1"/>
      <protection locked="0"/>
    </xf>
    <xf numFmtId="0" fontId="5" fillId="0" borderId="63" xfId="0" applyFont="1" applyBorder="1" applyAlignment="1" applyProtection="1">
      <alignment horizontal="center" vertical="top" wrapText="1" readingOrder="1"/>
      <protection locked="0"/>
    </xf>
    <xf numFmtId="0" fontId="5" fillId="0" borderId="10" xfId="0" applyFont="1" applyBorder="1" applyAlignment="1" applyProtection="1">
      <alignment horizontal="left" vertical="distributed" wrapText="1" readingOrder="1"/>
      <protection locked="0"/>
    </xf>
    <xf numFmtId="0" fontId="13" fillId="0" borderId="2" xfId="0" applyFont="1" applyBorder="1" applyAlignment="1">
      <alignment horizontal="left" vertical="distributed" readingOrder="1"/>
    </xf>
    <xf numFmtId="165" fontId="5" fillId="0" borderId="25" xfId="0" applyNumberFormat="1" applyFont="1" applyBorder="1" applyAlignment="1" applyProtection="1">
      <alignment vertical="top" wrapText="1" readingOrder="1"/>
      <protection locked="0"/>
    </xf>
    <xf numFmtId="0" fontId="0" fillId="0" borderId="27" xfId="0" applyBorder="1"/>
    <xf numFmtId="0" fontId="11" fillId="0" borderId="44" xfId="0" applyFont="1" applyBorder="1" applyAlignment="1">
      <alignment horizontal="left" vertical="distributed" readingOrder="1"/>
    </xf>
    <xf numFmtId="0" fontId="11" fillId="0" borderId="53" xfId="0" applyFont="1" applyBorder="1" applyAlignment="1">
      <alignment horizontal="left" vertical="distributed" readingOrder="1"/>
    </xf>
    <xf numFmtId="0" fontId="5" fillId="0" borderId="33" xfId="0" applyFont="1" applyBorder="1" applyAlignment="1" applyProtection="1">
      <alignment horizontal="center" vertical="distributed" wrapText="1" readingOrder="1"/>
      <protection locked="0"/>
    </xf>
    <xf numFmtId="0" fontId="5" fillId="0" borderId="32" xfId="0" applyFont="1" applyBorder="1" applyAlignment="1" applyProtection="1">
      <alignment horizontal="center" vertical="distributed" wrapText="1" readingOrder="1"/>
      <protection locked="0"/>
    </xf>
    <xf numFmtId="0" fontId="11" fillId="0" borderId="33" xfId="0" applyFont="1" applyBorder="1" applyAlignment="1">
      <alignment horizontal="center" vertical="distributed" readingOrder="1"/>
    </xf>
    <xf numFmtId="0" fontId="11" fillId="0" borderId="32" xfId="0" applyFont="1" applyBorder="1" applyAlignment="1">
      <alignment horizontal="center" vertical="distributed" readingOrder="1"/>
    </xf>
    <xf numFmtId="0" fontId="5" fillId="0" borderId="50" xfId="0" applyFont="1" applyBorder="1" applyAlignment="1" applyProtection="1">
      <alignment horizontal="center" vertical="top" wrapText="1" readingOrder="1"/>
      <protection locked="0"/>
    </xf>
    <xf numFmtId="0" fontId="5" fillId="0" borderId="1" xfId="0" applyFont="1" applyBorder="1" applyAlignment="1" applyProtection="1">
      <alignment vertical="distributed" wrapText="1" readingOrder="1"/>
      <protection locked="0"/>
    </xf>
    <xf numFmtId="0" fontId="0" fillId="0" borderId="5" xfId="0" applyBorder="1" applyAlignment="1">
      <alignment vertical="distributed"/>
    </xf>
    <xf numFmtId="0" fontId="0" fillId="0" borderId="7" xfId="0" applyBorder="1" applyAlignment="1">
      <alignment vertical="distributed"/>
    </xf>
    <xf numFmtId="0" fontId="5" fillId="0" borderId="0" xfId="0" applyFont="1" applyBorder="1" applyAlignment="1" applyProtection="1">
      <alignment vertical="distributed" wrapText="1" readingOrder="1"/>
      <protection locked="0"/>
    </xf>
    <xf numFmtId="0" fontId="0" fillId="0" borderId="0" xfId="0" applyAlignment="1">
      <alignment vertical="distributed"/>
    </xf>
    <xf numFmtId="0" fontId="5" fillId="0" borderId="13" xfId="0" applyFont="1" applyBorder="1" applyAlignment="1" applyProtection="1">
      <alignment vertical="distributed" wrapText="1" readingOrder="1"/>
      <protection locked="0"/>
    </xf>
    <xf numFmtId="0" fontId="5" fillId="0" borderId="46" xfId="0" applyFont="1" applyBorder="1" applyAlignment="1" applyProtection="1">
      <alignment vertical="distributed" wrapText="1" readingOrder="1"/>
      <protection locked="0"/>
    </xf>
    <xf numFmtId="0" fontId="5" fillId="0" borderId="31" xfId="0" applyFont="1" applyBorder="1" applyAlignment="1" applyProtection="1">
      <alignment horizontal="center" vertical="distributed" wrapText="1" readingOrder="1"/>
      <protection locked="0"/>
    </xf>
    <xf numFmtId="0" fontId="5" fillId="0" borderId="47" xfId="0" applyFont="1" applyBorder="1" applyAlignment="1" applyProtection="1">
      <alignment horizontal="left" vertical="distributed" wrapText="1" readingOrder="1"/>
      <protection locked="0"/>
    </xf>
    <xf numFmtId="0" fontId="5" fillId="0" borderId="13" xfId="0" applyFont="1" applyBorder="1" applyAlignment="1" applyProtection="1">
      <alignment horizontal="left" vertical="distributed" wrapText="1" readingOrder="1"/>
      <protection locked="0"/>
    </xf>
    <xf numFmtId="0" fontId="5" fillId="0" borderId="29" xfId="0" applyFont="1" applyBorder="1" applyAlignment="1" applyProtection="1">
      <alignment horizontal="left" vertical="distributed" wrapText="1" readingOrder="1"/>
      <protection locked="0"/>
    </xf>
    <xf numFmtId="0" fontId="5" fillId="0" borderId="14" xfId="0" applyFont="1" applyBorder="1" applyAlignment="1" applyProtection="1">
      <alignment horizontal="left" vertical="distributed" wrapText="1" readingOrder="1"/>
      <protection locked="0"/>
    </xf>
    <xf numFmtId="0" fontId="5" fillId="0" borderId="15" xfId="0" applyFont="1" applyBorder="1" applyAlignment="1" applyProtection="1">
      <alignment horizontal="left" vertical="distributed" wrapText="1" readingOrder="1"/>
      <protection locked="0"/>
    </xf>
    <xf numFmtId="0" fontId="5" fillId="0" borderId="48" xfId="0" applyFont="1" applyBorder="1" applyAlignment="1" applyProtection="1">
      <alignment vertical="top" wrapText="1" readingOrder="1"/>
      <protection locked="0"/>
    </xf>
    <xf numFmtId="0" fontId="5" fillId="0" borderId="2" xfId="0" applyFont="1" applyBorder="1" applyAlignment="1" applyProtection="1">
      <alignment vertical="distributed" wrapText="1" readingOrder="1"/>
      <protection locked="0"/>
    </xf>
    <xf numFmtId="0" fontId="5" fillId="0" borderId="1" xfId="0" applyFont="1" applyBorder="1" applyAlignment="1" applyProtection="1">
      <alignment horizontal="left" vertical="distributed" wrapText="1" readingOrder="1"/>
      <protection locked="0"/>
    </xf>
    <xf numFmtId="0" fontId="5" fillId="0" borderId="5" xfId="0" applyFont="1" applyBorder="1" applyAlignment="1" applyProtection="1">
      <alignment horizontal="left" vertical="distributed" wrapText="1" readingOrder="1"/>
      <protection locked="0"/>
    </xf>
    <xf numFmtId="0" fontId="0" fillId="2" borderId="5" xfId="0" applyFill="1" applyBorder="1" applyAlignment="1" applyProtection="1">
      <alignment vertical="top" wrapText="1"/>
      <protection locked="0"/>
    </xf>
    <xf numFmtId="0" fontId="0" fillId="3" borderId="7" xfId="0" applyFill="1" applyBorder="1" applyAlignment="1" applyProtection="1">
      <alignment vertical="top" wrapText="1"/>
      <protection locked="0"/>
    </xf>
    <xf numFmtId="0" fontId="5" fillId="0" borderId="51" xfId="0" applyFont="1" applyBorder="1" applyAlignment="1" applyProtection="1">
      <alignment vertical="top" wrapText="1" readingOrder="1"/>
      <protection locked="0"/>
    </xf>
    <xf numFmtId="0" fontId="0" fillId="0" borderId="27" xfId="0" applyBorder="1" applyAlignment="1" applyProtection="1">
      <alignment vertical="top" wrapText="1"/>
      <protection locked="0"/>
    </xf>
    <xf numFmtId="0" fontId="5" fillId="0" borderId="42" xfId="0" applyFont="1" applyBorder="1" applyAlignment="1" applyProtection="1">
      <alignment vertical="top" wrapText="1" readingOrder="1"/>
      <protection locked="0"/>
    </xf>
    <xf numFmtId="49" fontId="5" fillId="0" borderId="51" xfId="0" applyNumberFormat="1" applyFont="1" applyBorder="1" applyAlignment="1" applyProtection="1">
      <alignment vertical="top" wrapText="1" readingOrder="1"/>
      <protection locked="0"/>
    </xf>
    <xf numFmtId="49" fontId="0" fillId="0" borderId="27" xfId="0" applyNumberFormat="1" applyBorder="1" applyAlignment="1" applyProtection="1">
      <alignment vertical="top" wrapText="1"/>
      <protection locked="0"/>
    </xf>
    <xf numFmtId="0" fontId="5" fillId="0" borderId="58" xfId="0" applyFont="1" applyBorder="1" applyAlignment="1" applyProtection="1">
      <alignment vertical="top" wrapText="1" readingOrder="1"/>
      <protection locked="0"/>
    </xf>
    <xf numFmtId="164" fontId="1" fillId="0" borderId="0" xfId="0" applyNumberFormat="1" applyFont="1" applyAlignment="1" applyProtection="1">
      <alignment vertical="top" wrapText="1" readingOrder="1"/>
      <protection locked="0"/>
    </xf>
    <xf numFmtId="0" fontId="2" fillId="0" borderId="0" xfId="0" applyFont="1" applyAlignment="1" applyProtection="1">
      <alignment vertical="top" wrapText="1" readingOrder="1"/>
      <protection locked="0"/>
    </xf>
    <xf numFmtId="0" fontId="5" fillId="0" borderId="1" xfId="0" applyFont="1" applyBorder="1" applyAlignment="1" applyProtection="1">
      <alignment horizontal="center" vertical="top" wrapText="1" readingOrder="1"/>
      <protection locked="0"/>
    </xf>
    <xf numFmtId="0" fontId="5" fillId="0" borderId="4" xfId="0" applyFont="1" applyBorder="1" applyAlignment="1" applyProtection="1">
      <alignment horizontal="center" vertical="top" wrapText="1" readingOrder="1"/>
      <protection locked="0"/>
    </xf>
    <xf numFmtId="0" fontId="4" fillId="0" borderId="0" xfId="0" applyFont="1" applyAlignment="1" applyProtection="1">
      <alignment vertical="top" wrapText="1" readingOrder="1"/>
      <protection locked="0"/>
    </xf>
    <xf numFmtId="0" fontId="7" fillId="0" borderId="4" xfId="0" applyFont="1" applyBorder="1" applyAlignment="1" applyProtection="1">
      <alignment horizontal="center" vertical="top" wrapText="1" readingOrder="1"/>
      <protection locked="0"/>
    </xf>
    <xf numFmtId="0" fontId="6" fillId="0" borderId="4" xfId="0" applyFont="1" applyBorder="1" applyAlignment="1" applyProtection="1">
      <alignment horizontal="center" vertical="top" wrapText="1" readingOrder="1"/>
      <protection locked="0"/>
    </xf>
    <xf numFmtId="0" fontId="3" fillId="0" borderId="0" xfId="0" applyFont="1" applyAlignment="1" applyProtection="1">
      <alignment horizontal="center" vertical="top" wrapText="1" readingOrder="1"/>
      <protection locked="0"/>
    </xf>
    <xf numFmtId="0" fontId="5" fillId="0" borderId="7" xfId="0" applyFont="1" applyBorder="1" applyAlignment="1" applyProtection="1">
      <alignment horizontal="center" vertical="top" wrapText="1" readingOrder="1"/>
      <protection locked="0"/>
    </xf>
    <xf numFmtId="0" fontId="5" fillId="4" borderId="10" xfId="0" applyFont="1" applyFill="1" applyBorder="1" applyAlignment="1" applyProtection="1">
      <alignment horizontal="left" vertical="top" wrapText="1" readingOrder="1"/>
      <protection locked="0"/>
    </xf>
    <xf numFmtId="0" fontId="5" fillId="4" borderId="3" xfId="0" applyFont="1" applyFill="1" applyBorder="1" applyAlignment="1" applyProtection="1">
      <alignment horizontal="left" vertical="top" wrapText="1" readingOrder="1"/>
      <protection locked="0"/>
    </xf>
    <xf numFmtId="0" fontId="5" fillId="0" borderId="53" xfId="0" applyFont="1" applyBorder="1" applyAlignment="1" applyProtection="1">
      <alignment vertical="top" wrapText="1" readingOrder="1"/>
      <protection locked="0"/>
    </xf>
    <xf numFmtId="0" fontId="5" fillId="0" borderId="40" xfId="0" applyFont="1" applyBorder="1" applyAlignment="1" applyProtection="1">
      <alignment horizontal="left" vertical="top" wrapText="1" readingOrder="1"/>
      <protection locked="0"/>
    </xf>
    <xf numFmtId="0" fontId="5" fillId="0" borderId="39" xfId="0" applyFont="1" applyBorder="1" applyAlignment="1" applyProtection="1">
      <alignment horizontal="left" vertical="top" wrapText="1" readingOrder="1"/>
      <protection locked="0"/>
    </xf>
    <xf numFmtId="0" fontId="5" fillId="0" borderId="5" xfId="0" applyFont="1" applyBorder="1" applyAlignment="1" applyProtection="1">
      <alignment horizontal="center" vertical="top" wrapText="1" readingOrder="1"/>
      <protection locked="0"/>
    </xf>
    <xf numFmtId="49" fontId="5" fillId="2" borderId="4" xfId="0" applyNumberFormat="1" applyFont="1" applyFill="1" applyBorder="1" applyAlignment="1" applyProtection="1">
      <alignment vertical="top" wrapText="1" readingOrder="1"/>
      <protection locked="0"/>
    </xf>
    <xf numFmtId="49" fontId="0" fillId="2" borderId="5" xfId="0" applyNumberFormat="1" applyFill="1" applyBorder="1" applyAlignment="1" applyProtection="1">
      <alignment vertical="top" wrapText="1"/>
      <protection locked="0"/>
    </xf>
    <xf numFmtId="0" fontId="5" fillId="0" borderId="25" xfId="0" applyFont="1" applyBorder="1" applyAlignment="1" applyProtection="1">
      <alignment vertical="top" wrapText="1" readingOrder="1"/>
      <protection locked="0"/>
    </xf>
    <xf numFmtId="0" fontId="5" fillId="0" borderId="40" xfId="0" applyFont="1" applyBorder="1" applyAlignment="1" applyProtection="1">
      <alignment vertical="distributed" wrapText="1" readingOrder="1"/>
      <protection locked="0"/>
    </xf>
    <xf numFmtId="0" fontId="0" fillId="0" borderId="37" xfId="0" applyBorder="1" applyAlignment="1">
      <alignment vertical="distributed"/>
    </xf>
    <xf numFmtId="0" fontId="11" fillId="0" borderId="42" xfId="0" applyFont="1" applyBorder="1" applyAlignment="1">
      <alignment horizontal="center" wrapText="1" readingOrder="1"/>
    </xf>
    <xf numFmtId="0" fontId="11" fillId="0" borderId="43" xfId="0" applyFont="1" applyBorder="1" applyAlignment="1">
      <alignment horizontal="center" wrapText="1" readingOrder="1"/>
    </xf>
    <xf numFmtId="0" fontId="5" fillId="0" borderId="8" xfId="0" applyFont="1" applyBorder="1" applyAlignment="1" applyProtection="1">
      <alignment horizontal="left" vertical="top" wrapText="1" readingOrder="1"/>
      <protection locked="0"/>
    </xf>
    <xf numFmtId="0" fontId="5" fillId="4" borderId="38" xfId="0" applyFont="1" applyFill="1" applyBorder="1" applyAlignment="1" applyProtection="1">
      <alignment horizontal="left" vertical="top" wrapText="1"/>
    </xf>
    <xf numFmtId="0" fontId="5" fillId="4" borderId="37" xfId="0" applyFont="1" applyFill="1" applyBorder="1" applyAlignment="1" applyProtection="1">
      <alignment horizontal="left" vertical="top" wrapText="1"/>
    </xf>
    <xf numFmtId="0" fontId="5" fillId="0" borderId="36" xfId="0" applyFont="1" applyBorder="1" applyAlignment="1" applyProtection="1">
      <alignment horizontal="left" vertical="top" wrapText="1" readingOrder="1"/>
      <protection locked="0"/>
    </xf>
    <xf numFmtId="0" fontId="5" fillId="0" borderId="36" xfId="0" applyFont="1" applyBorder="1" applyAlignment="1" applyProtection="1">
      <alignment horizontal="center" vertical="top" wrapText="1" readingOrder="1"/>
      <protection locked="0"/>
    </xf>
    <xf numFmtId="0" fontId="5" fillId="0" borderId="39" xfId="0" applyFont="1" applyBorder="1" applyAlignment="1" applyProtection="1">
      <alignment horizontal="center" vertical="top" wrapText="1" readingOrder="1"/>
      <protection locked="0"/>
    </xf>
    <xf numFmtId="0" fontId="11" fillId="0" borderId="2" xfId="0" applyFont="1" applyBorder="1" applyAlignment="1" applyProtection="1">
      <alignment horizontal="center" vertical="top" wrapText="1"/>
      <protection locked="0"/>
    </xf>
    <xf numFmtId="0" fontId="5" fillId="0" borderId="27" xfId="0" applyFont="1" applyBorder="1" applyAlignment="1" applyProtection="1">
      <alignment horizontal="center" vertical="top" wrapText="1" readingOrder="1"/>
      <protection locked="0"/>
    </xf>
    <xf numFmtId="0" fontId="5" fillId="0" borderId="46" xfId="0" applyFont="1" applyBorder="1" applyAlignment="1" applyProtection="1">
      <alignment horizontal="center" vertical="top" wrapText="1" readingOrder="1"/>
      <protection locked="0"/>
    </xf>
    <xf numFmtId="0" fontId="5" fillId="0" borderId="46" xfId="0" applyFont="1" applyBorder="1" applyAlignment="1" applyProtection="1">
      <alignment horizontal="left" vertical="top" wrapText="1" readingOrder="1"/>
      <protection locked="0"/>
    </xf>
    <xf numFmtId="0" fontId="5" fillId="0" borderId="5" xfId="0" applyFont="1" applyBorder="1" applyAlignment="1" applyProtection="1">
      <alignment horizontal="left" vertical="top" wrapText="1" readingOrder="1"/>
      <protection locked="0"/>
    </xf>
    <xf numFmtId="0" fontId="5" fillId="4" borderId="25" xfId="0" applyFont="1" applyFill="1" applyBorder="1" applyAlignment="1" applyProtection="1">
      <alignment horizontal="left" vertical="top" wrapText="1" readingOrder="1"/>
      <protection locked="0"/>
    </xf>
    <xf numFmtId="0" fontId="5" fillId="4" borderId="26" xfId="0" applyFont="1" applyFill="1" applyBorder="1" applyAlignment="1" applyProtection="1">
      <alignment horizontal="left" vertical="top" wrapText="1" readingOrder="1"/>
      <protection locked="0"/>
    </xf>
    <xf numFmtId="0" fontId="5" fillId="4" borderId="27" xfId="0" applyFont="1" applyFill="1" applyBorder="1" applyAlignment="1" applyProtection="1">
      <alignment horizontal="left" vertical="top" wrapText="1" readingOrder="1"/>
      <protection locked="0"/>
    </xf>
    <xf numFmtId="0" fontId="5" fillId="0" borderId="29" xfId="0" applyFont="1" applyBorder="1" applyAlignment="1" applyProtection="1">
      <alignment horizontal="center" vertical="top" wrapText="1" readingOrder="1"/>
      <protection locked="0"/>
    </xf>
    <xf numFmtId="0" fontId="5" fillId="0" borderId="38" xfId="0" applyFont="1" applyBorder="1" applyAlignment="1" applyProtection="1">
      <alignment horizontal="left" vertical="top" wrapText="1" readingOrder="1"/>
      <protection locked="0"/>
    </xf>
    <xf numFmtId="0" fontId="5" fillId="0" borderId="37" xfId="0" applyFont="1" applyBorder="1" applyAlignment="1" applyProtection="1">
      <alignment horizontal="left" vertical="top" wrapText="1" readingOrder="1"/>
      <protection locked="0"/>
    </xf>
    <xf numFmtId="0" fontId="5" fillId="0" borderId="44" xfId="0" applyFont="1" applyBorder="1" applyAlignment="1" applyProtection="1">
      <alignment horizontal="left" vertical="top" wrapText="1" readingOrder="1"/>
      <protection locked="0"/>
    </xf>
    <xf numFmtId="0" fontId="5" fillId="0" borderId="43" xfId="0" applyFont="1" applyBorder="1" applyAlignment="1" applyProtection="1">
      <alignment horizontal="left" vertical="top" wrapText="1" readingOrder="1"/>
      <protection locked="0"/>
    </xf>
    <xf numFmtId="0" fontId="0" fillId="0" borderId="19" xfId="0" applyBorder="1" applyAlignment="1" applyProtection="1">
      <alignment vertical="top" wrapText="1"/>
      <protection locked="0"/>
    </xf>
    <xf numFmtId="0" fontId="5" fillId="0" borderId="45" xfId="0" applyFont="1" applyBorder="1" applyAlignment="1" applyProtection="1">
      <alignment vertical="top" wrapText="1" readingOrder="1"/>
      <protection locked="0"/>
    </xf>
    <xf numFmtId="0" fontId="5" fillId="4" borderId="13" xfId="0" applyFont="1" applyFill="1" applyBorder="1" applyAlignment="1" applyProtection="1">
      <alignment horizontal="left" vertical="top" wrapText="1" readingOrder="1"/>
      <protection locked="0"/>
    </xf>
    <xf numFmtId="0" fontId="5" fillId="0" borderId="23" xfId="0" applyFont="1" applyBorder="1" applyAlignment="1" applyProtection="1">
      <alignment vertical="top" wrapText="1" readingOrder="1"/>
      <protection locked="0"/>
    </xf>
    <xf numFmtId="0" fontId="0" fillId="0" borderId="23" xfId="0" applyBorder="1" applyAlignment="1" applyProtection="1">
      <alignment vertical="top" wrapText="1"/>
      <protection locked="0"/>
    </xf>
    <xf numFmtId="0" fontId="0" fillId="0" borderId="27" xfId="0" applyBorder="1" applyAlignment="1">
      <alignment horizontal="center"/>
    </xf>
    <xf numFmtId="0" fontId="0" fillId="0" borderId="23" xfId="0" applyBorder="1"/>
    <xf numFmtId="0" fontId="5" fillId="0" borderId="28" xfId="0" applyFont="1" applyBorder="1" applyAlignment="1" applyProtection="1">
      <alignment horizontal="left" vertical="top" wrapText="1" readingOrder="1"/>
      <protection locked="0"/>
    </xf>
    <xf numFmtId="0" fontId="0" fillId="0" borderId="28" xfId="0" applyBorder="1" applyAlignment="1">
      <alignment horizontal="center"/>
    </xf>
    <xf numFmtId="0" fontId="0" fillId="0" borderId="29" xfId="0" applyBorder="1" applyAlignment="1">
      <alignment horizontal="center"/>
    </xf>
    <xf numFmtId="0" fontId="5" fillId="0" borderId="2" xfId="0" applyFont="1" applyBorder="1" applyAlignment="1" applyProtection="1">
      <alignment vertical="top" wrapText="1" readingOrder="1"/>
      <protection locked="0"/>
    </xf>
    <xf numFmtId="0" fontId="5" fillId="0" borderId="13" xfId="0" applyFont="1" applyBorder="1" applyAlignment="1" applyProtection="1">
      <alignment horizontal="center" vertical="top" wrapText="1" readingOrder="1"/>
      <protection locked="0"/>
    </xf>
    <xf numFmtId="0" fontId="5" fillId="0" borderId="11" xfId="0" applyFont="1" applyBorder="1" applyAlignment="1" applyProtection="1">
      <alignment horizontal="center" vertical="top" wrapText="1" readingOrder="1"/>
      <protection locked="0"/>
    </xf>
    <xf numFmtId="0" fontId="5" fillId="0" borderId="24" xfId="0" applyFont="1" applyBorder="1" applyAlignment="1" applyProtection="1">
      <alignment horizontal="left" vertical="top" wrapText="1" readingOrder="1"/>
      <protection locked="0"/>
    </xf>
    <xf numFmtId="0" fontId="0" fillId="0" borderId="56" xfId="0" applyBorder="1" applyAlignment="1" applyProtection="1">
      <alignment vertical="top" wrapText="1"/>
      <protection locked="0"/>
    </xf>
    <xf numFmtId="0" fontId="11" fillId="0" borderId="42" xfId="0" applyFont="1" applyBorder="1" applyAlignment="1">
      <alignment horizontal="center" vertical="top" wrapText="1" readingOrder="1"/>
    </xf>
    <xf numFmtId="0" fontId="11" fillId="0" borderId="43" xfId="0" applyFont="1" applyBorder="1" applyAlignment="1">
      <alignment horizontal="center" vertical="top" wrapText="1" readingOrder="1"/>
    </xf>
    <xf numFmtId="0" fontId="5" fillId="0" borderId="55" xfId="0" applyFont="1" applyBorder="1" applyAlignment="1" applyProtection="1">
      <alignment horizontal="left" vertical="top" wrapText="1" readingOrder="1"/>
      <protection locked="0"/>
    </xf>
    <xf numFmtId="0" fontId="13" fillId="0" borderId="43" xfId="0" applyFont="1" applyBorder="1" applyAlignment="1" applyProtection="1">
      <alignment horizontal="left" vertical="top" wrapText="1" readingOrder="1"/>
      <protection locked="0"/>
    </xf>
    <xf numFmtId="0" fontId="10" fillId="0" borderId="33" xfId="0" applyFont="1" applyBorder="1" applyAlignment="1">
      <alignment horizontal="left" wrapText="1"/>
    </xf>
    <xf numFmtId="0" fontId="10" fillId="0" borderId="32" xfId="0" applyFont="1" applyBorder="1" applyAlignment="1">
      <alignment horizontal="left" wrapText="1"/>
    </xf>
    <xf numFmtId="165" fontId="0" fillId="0" borderId="2" xfId="0" applyNumberFormat="1" applyBorder="1" applyAlignment="1" applyProtection="1">
      <alignment vertical="top" wrapText="1"/>
      <protection locked="0"/>
    </xf>
    <xf numFmtId="49" fontId="5" fillId="0" borderId="1" xfId="0" applyNumberFormat="1" applyFont="1" applyBorder="1" applyAlignment="1" applyProtection="1">
      <alignment horizontal="left" vertical="top" wrapText="1" readingOrder="1"/>
      <protection locked="0"/>
    </xf>
    <xf numFmtId="49" fontId="0" fillId="0" borderId="5" xfId="0" applyNumberFormat="1" applyBorder="1" applyAlignment="1" applyProtection="1">
      <alignment horizontal="left" vertical="top" wrapText="1"/>
      <protection locked="0"/>
    </xf>
    <xf numFmtId="49" fontId="0" fillId="0" borderId="7" xfId="0" applyNumberFormat="1" applyBorder="1" applyAlignment="1" applyProtection="1">
      <alignment horizontal="left" vertical="top" wrapText="1"/>
      <protection locked="0"/>
    </xf>
    <xf numFmtId="14" fontId="5" fillId="0" borderId="4" xfId="0" applyNumberFormat="1" applyFont="1" applyBorder="1" applyAlignment="1" applyProtection="1">
      <alignment vertical="top" wrapText="1" readingOrder="1"/>
      <protection locked="0"/>
    </xf>
    <xf numFmtId="0" fontId="0" fillId="2" borderId="7" xfId="0" applyFill="1" applyBorder="1" applyAlignment="1" applyProtection="1">
      <alignment vertical="top" wrapText="1"/>
      <protection locked="0"/>
    </xf>
    <xf numFmtId="0" fontId="11" fillId="5" borderId="18" xfId="0" applyFont="1" applyFill="1" applyBorder="1" applyAlignment="1" applyProtection="1">
      <alignment horizontal="center" vertical="top" wrapText="1" readingOrder="1"/>
      <protection locked="0"/>
    </xf>
    <xf numFmtId="0" fontId="11" fillId="5" borderId="19" xfId="0" applyFont="1" applyFill="1" applyBorder="1" applyAlignment="1" applyProtection="1">
      <alignment horizontal="center" vertical="top" wrapText="1" readingOrder="1"/>
      <protection locked="0"/>
    </xf>
    <xf numFmtId="0" fontId="11" fillId="5" borderId="15" xfId="0" applyFont="1" applyFill="1" applyBorder="1" applyAlignment="1" applyProtection="1">
      <alignment horizontal="center" vertical="top" wrapText="1" readingOrder="1"/>
      <protection locked="0"/>
    </xf>
    <xf numFmtId="165" fontId="5" fillId="2" borderId="7" xfId="0" applyNumberFormat="1" applyFont="1" applyFill="1" applyBorder="1" applyAlignment="1" applyProtection="1">
      <alignment vertical="top" wrapText="1" readingOrder="1"/>
      <protection locked="0"/>
    </xf>
    <xf numFmtId="0" fontId="13" fillId="0" borderId="5" xfId="0" applyFont="1" applyBorder="1" applyAlignment="1" applyProtection="1">
      <alignment horizontal="left" vertical="top" wrapText="1" readingOrder="1"/>
      <protection locked="0"/>
    </xf>
    <xf numFmtId="0" fontId="13" fillId="0" borderId="7" xfId="0" applyFont="1" applyBorder="1" applyAlignment="1" applyProtection="1">
      <alignment horizontal="left" vertical="top" wrapText="1" readingOrder="1"/>
      <protection locked="0"/>
    </xf>
    <xf numFmtId="0" fontId="0" fillId="0" borderId="7"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5" fillId="0" borderId="17" xfId="0" applyFont="1" applyBorder="1" applyAlignment="1" applyProtection="1">
      <alignment horizontal="center" vertical="top" wrapText="1" readingOrder="1"/>
      <protection locked="0"/>
    </xf>
    <xf numFmtId="165" fontId="5" fillId="0" borderId="4" xfId="0" applyNumberFormat="1" applyFont="1" applyFill="1" applyBorder="1" applyAlignment="1" applyProtection="1">
      <alignment vertical="top" wrapText="1" readingOrder="1"/>
      <protection locked="0"/>
    </xf>
    <xf numFmtId="165" fontId="0" fillId="0" borderId="5" xfId="0" applyNumberFormat="1" applyFill="1" applyBorder="1" applyAlignment="1" applyProtection="1">
      <alignment vertical="top" wrapText="1"/>
      <protection locked="0"/>
    </xf>
    <xf numFmtId="49" fontId="11" fillId="0" borderId="1" xfId="0" applyNumberFormat="1" applyFont="1" applyBorder="1" applyAlignment="1" applyProtection="1">
      <alignment horizontal="center" vertical="top" wrapText="1"/>
      <protection locked="0"/>
    </xf>
    <xf numFmtId="49" fontId="11" fillId="0" borderId="5" xfId="0" applyNumberFormat="1" applyFont="1" applyBorder="1" applyAlignment="1" applyProtection="1">
      <alignment horizontal="center" vertical="top" wrapText="1"/>
      <protection locked="0"/>
    </xf>
    <xf numFmtId="49" fontId="11" fillId="0" borderId="7" xfId="0" applyNumberFormat="1" applyFont="1" applyBorder="1" applyAlignment="1" applyProtection="1">
      <alignment horizontal="center" vertical="top" wrapText="1"/>
      <protection locked="0"/>
    </xf>
    <xf numFmtId="0" fontId="11" fillId="0" borderId="10" xfId="0" applyFont="1" applyBorder="1" applyAlignment="1" applyProtection="1">
      <alignment horizontal="left" vertical="top" wrapText="1"/>
      <protection locked="0"/>
    </xf>
    <xf numFmtId="0" fontId="11" fillId="0" borderId="3" xfId="0" applyFont="1" applyBorder="1" applyAlignment="1" applyProtection="1">
      <alignment horizontal="left" vertical="top" wrapText="1"/>
      <protection locked="0"/>
    </xf>
    <xf numFmtId="0" fontId="11" fillId="0" borderId="13"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2" xfId="0" applyFont="1" applyBorder="1" applyAlignment="1" applyProtection="1">
      <alignment horizontal="left" vertical="top" wrapText="1"/>
      <protection locked="0"/>
    </xf>
    <xf numFmtId="0" fontId="11" fillId="0" borderId="25" xfId="0" applyFont="1" applyBorder="1" applyAlignment="1" applyProtection="1">
      <alignment horizontal="left" vertical="top" wrapText="1" readingOrder="1"/>
      <protection locked="0"/>
    </xf>
    <xf numFmtId="0" fontId="11" fillId="0" borderId="27" xfId="0" applyFont="1" applyBorder="1" applyAlignment="1" applyProtection="1">
      <alignment horizontal="left" vertical="top" wrapText="1" readingOrder="1"/>
      <protection locked="0"/>
    </xf>
    <xf numFmtId="0" fontId="11" fillId="0" borderId="26" xfId="0" applyFont="1" applyBorder="1" applyAlignment="1" applyProtection="1">
      <alignment horizontal="left" vertical="top" wrapText="1" readingOrder="1"/>
      <protection locked="0"/>
    </xf>
    <xf numFmtId="165" fontId="11" fillId="0" borderId="10" xfId="0" applyNumberFormat="1" applyFont="1" applyBorder="1" applyAlignment="1" applyProtection="1">
      <alignment horizontal="right" vertical="top" wrapText="1"/>
      <protection locked="0"/>
    </xf>
    <xf numFmtId="165" fontId="11" fillId="0" borderId="2" xfId="0" applyNumberFormat="1" applyFont="1" applyBorder="1" applyAlignment="1" applyProtection="1">
      <alignment horizontal="right" vertical="top" wrapText="1"/>
      <protection locked="0"/>
    </xf>
    <xf numFmtId="165" fontId="11" fillId="0" borderId="13" xfId="0" applyNumberFormat="1" applyFont="1" applyBorder="1" applyAlignment="1" applyProtection="1">
      <alignment horizontal="right" vertical="top" wrapText="1"/>
      <protection locked="0"/>
    </xf>
    <xf numFmtId="165" fontId="11" fillId="0" borderId="0" xfId="0" applyNumberFormat="1" applyFont="1" applyBorder="1" applyAlignment="1" applyProtection="1">
      <alignment horizontal="right" vertical="top" wrapText="1"/>
      <protection locked="0"/>
    </xf>
    <xf numFmtId="165" fontId="11" fillId="0" borderId="11" xfId="0" applyNumberFormat="1" applyFont="1" applyBorder="1" applyAlignment="1" applyProtection="1">
      <alignment horizontal="right" vertical="top" wrapText="1"/>
      <protection locked="0"/>
    </xf>
    <xf numFmtId="165" fontId="11" fillId="0" borderId="8" xfId="0" applyNumberFormat="1" applyFont="1" applyBorder="1" applyAlignment="1" applyProtection="1">
      <alignment horizontal="right" vertical="top" wrapText="1"/>
      <protection locked="0"/>
    </xf>
    <xf numFmtId="165" fontId="11" fillId="0" borderId="33" xfId="0" applyNumberFormat="1" applyFont="1" applyBorder="1" applyAlignment="1" applyProtection="1">
      <alignment horizontal="center" vertical="top" wrapText="1"/>
      <protection locked="0"/>
    </xf>
    <xf numFmtId="165" fontId="11" fillId="0" borderId="32" xfId="0" applyNumberFormat="1" applyFont="1" applyBorder="1" applyAlignment="1" applyProtection="1">
      <alignment horizontal="center" vertical="top" wrapText="1"/>
      <protection locked="0"/>
    </xf>
    <xf numFmtId="0" fontId="11" fillId="0" borderId="23" xfId="0" applyFont="1" applyBorder="1" applyAlignment="1" applyProtection="1">
      <alignment horizontal="center" vertical="top" wrapText="1"/>
      <protection locked="0"/>
    </xf>
    <xf numFmtId="14" fontId="10" fillId="0" borderId="38" xfId="0" applyNumberFormat="1" applyFont="1" applyBorder="1" applyAlignment="1" applyProtection="1">
      <alignment horizontal="center" vertical="top" wrapText="1"/>
      <protection locked="0"/>
    </xf>
    <xf numFmtId="0" fontId="10" fillId="0" borderId="37" xfId="0" applyFont="1" applyBorder="1" applyAlignment="1" applyProtection="1">
      <alignment horizontal="center" vertical="top" wrapText="1"/>
      <protection locked="0"/>
    </xf>
    <xf numFmtId="14" fontId="10" fillId="0" borderId="28" xfId="0" applyNumberFormat="1" applyFont="1" applyBorder="1" applyAlignment="1" applyProtection="1">
      <alignment horizontal="center" vertical="top" wrapText="1"/>
      <protection locked="0"/>
    </xf>
    <xf numFmtId="0" fontId="10" fillId="0" borderId="29" xfId="0" applyFont="1" applyBorder="1" applyAlignment="1" applyProtection="1">
      <alignment horizontal="center" vertical="top" wrapText="1"/>
      <protection locked="0"/>
    </xf>
    <xf numFmtId="0" fontId="10" fillId="0" borderId="28" xfId="0" applyFont="1" applyBorder="1" applyAlignment="1" applyProtection="1">
      <alignment horizontal="center" vertical="top" wrapText="1"/>
      <protection locked="0"/>
    </xf>
    <xf numFmtId="0" fontId="13" fillId="0" borderId="7" xfId="0" applyFont="1" applyBorder="1" applyAlignment="1" applyProtection="1">
      <alignment vertical="top" wrapText="1"/>
      <protection locked="0"/>
    </xf>
    <xf numFmtId="0" fontId="13" fillId="0" borderId="3" xfId="0" applyFont="1" applyBorder="1" applyAlignment="1" applyProtection="1">
      <alignment vertical="top" wrapText="1"/>
      <protection locked="0"/>
    </xf>
    <xf numFmtId="0" fontId="13" fillId="0" borderId="11" xfId="0" applyFont="1" applyBorder="1" applyAlignment="1" applyProtection="1">
      <alignment vertical="top" wrapText="1"/>
      <protection locked="0"/>
    </xf>
    <xf numFmtId="0" fontId="13" fillId="0" borderId="9" xfId="0" applyFont="1" applyBorder="1" applyAlignment="1" applyProtection="1">
      <alignment vertical="top" wrapText="1"/>
      <protection locked="0"/>
    </xf>
    <xf numFmtId="165" fontId="11" fillId="0" borderId="5" xfId="0" applyNumberFormat="1" applyFont="1" applyBorder="1" applyAlignment="1" applyProtection="1">
      <alignment vertical="top" wrapText="1"/>
      <protection locked="0"/>
    </xf>
    <xf numFmtId="0" fontId="13" fillId="0" borderId="6" xfId="0" applyFont="1" applyBorder="1" applyAlignment="1" applyProtection="1">
      <alignment vertical="top" wrapText="1"/>
      <protection locked="0"/>
    </xf>
    <xf numFmtId="0" fontId="13" fillId="0" borderId="13" xfId="0" applyFont="1" applyBorder="1" applyAlignment="1" applyProtection="1">
      <alignment vertical="top" wrapText="1"/>
      <protection locked="0"/>
    </xf>
    <xf numFmtId="0" fontId="13" fillId="0" borderId="5" xfId="0" applyFont="1" applyBorder="1" applyAlignment="1" applyProtection="1">
      <alignment vertical="top" wrapText="1"/>
      <protection locked="0"/>
    </xf>
    <xf numFmtId="167" fontId="10" fillId="0" borderId="25" xfId="0" applyNumberFormat="1" applyFont="1" applyBorder="1" applyAlignment="1" applyProtection="1">
      <alignment horizontal="center" vertical="top" wrapText="1"/>
      <protection locked="0"/>
    </xf>
    <xf numFmtId="167" fontId="10" fillId="0" borderId="27" xfId="0" applyNumberFormat="1" applyFont="1" applyBorder="1" applyAlignment="1" applyProtection="1">
      <alignment horizontal="center" vertical="top" wrapText="1"/>
      <protection locked="0"/>
    </xf>
    <xf numFmtId="0" fontId="11" fillId="0" borderId="23" xfId="0" applyFont="1" applyBorder="1" applyAlignment="1">
      <alignment horizontal="center" vertical="top" wrapText="1"/>
    </xf>
    <xf numFmtId="165" fontId="5" fillId="0" borderId="43" xfId="0" applyNumberFormat="1" applyFont="1" applyBorder="1" applyAlignment="1" applyProtection="1">
      <alignment vertical="top" wrapText="1" readingOrder="1"/>
      <protection locked="0"/>
    </xf>
    <xf numFmtId="165" fontId="11" fillId="0" borderId="6" xfId="0" applyNumberFormat="1" applyFont="1" applyBorder="1" applyAlignment="1" applyProtection="1">
      <alignment vertical="top" wrapText="1"/>
      <protection locked="0"/>
    </xf>
    <xf numFmtId="0" fontId="11" fillId="0" borderId="25" xfId="0" applyFont="1" applyBorder="1" applyAlignment="1" applyProtection="1">
      <alignment horizontal="center" vertical="top" wrapText="1" readingOrder="1"/>
      <protection locked="0"/>
    </xf>
    <xf numFmtId="0" fontId="11" fillId="0" borderId="27" xfId="0" applyFont="1" applyBorder="1" applyAlignment="1" applyProtection="1">
      <alignment horizontal="center" vertical="top" wrapText="1" readingOrder="1"/>
      <protection locked="0"/>
    </xf>
    <xf numFmtId="0" fontId="11" fillId="0" borderId="26" xfId="0" applyFont="1" applyBorder="1" applyAlignment="1" applyProtection="1">
      <alignment horizontal="center" vertical="top" wrapText="1" readingOrder="1"/>
      <protection locked="0"/>
    </xf>
    <xf numFmtId="0" fontId="10" fillId="0" borderId="38" xfId="0" applyFont="1" applyBorder="1" applyAlignment="1" applyProtection="1">
      <alignment horizontal="left" vertical="top" wrapText="1"/>
      <protection locked="0"/>
    </xf>
    <xf numFmtId="0" fontId="10" fillId="0" borderId="36" xfId="0" applyFont="1" applyBorder="1" applyAlignment="1" applyProtection="1">
      <alignment horizontal="left" vertical="top" wrapText="1"/>
      <protection locked="0"/>
    </xf>
    <xf numFmtId="0" fontId="10" fillId="0" borderId="37" xfId="0" applyFont="1" applyBorder="1" applyAlignment="1" applyProtection="1">
      <alignment horizontal="left" vertical="top" wrapText="1"/>
      <protection locked="0"/>
    </xf>
    <xf numFmtId="0" fontId="10" fillId="0" borderId="18" xfId="0" applyFont="1" applyBorder="1" applyAlignment="1" applyProtection="1">
      <alignment horizontal="left" vertical="top" wrapText="1"/>
      <protection locked="0"/>
    </xf>
    <xf numFmtId="0" fontId="10" fillId="0" borderId="19" xfId="0" applyFont="1" applyBorder="1" applyAlignment="1" applyProtection="1">
      <alignment horizontal="left" vertical="top" wrapText="1"/>
      <protection locked="0"/>
    </xf>
    <xf numFmtId="0" fontId="10" fillId="0" borderId="15" xfId="0" applyFont="1" applyBorder="1" applyAlignment="1" applyProtection="1">
      <alignment horizontal="left" vertical="top" wrapText="1"/>
      <protection locked="0"/>
    </xf>
    <xf numFmtId="0" fontId="10" fillId="0" borderId="25" xfId="0" applyFont="1" applyBorder="1" applyAlignment="1" applyProtection="1">
      <alignment horizontal="center" vertical="top" wrapText="1"/>
      <protection locked="0"/>
    </xf>
    <xf numFmtId="0" fontId="10" fillId="0" borderId="26" xfId="0" applyFont="1" applyBorder="1" applyAlignment="1" applyProtection="1">
      <alignment horizontal="center" vertical="top" wrapText="1"/>
      <protection locked="0"/>
    </xf>
    <xf numFmtId="168" fontId="5" fillId="0" borderId="4" xfId="0" applyNumberFormat="1" applyFont="1" applyBorder="1" applyAlignment="1" applyProtection="1">
      <alignment vertical="top" wrapText="1" readingOrder="1"/>
      <protection locked="0"/>
    </xf>
    <xf numFmtId="168" fontId="13" fillId="0" borderId="7" xfId="0" applyNumberFormat="1" applyFont="1" applyBorder="1" applyAlignment="1" applyProtection="1">
      <alignment vertical="top" wrapText="1"/>
      <protection locked="0"/>
    </xf>
    <xf numFmtId="165" fontId="13" fillId="0" borderId="5" xfId="0" applyNumberFormat="1" applyFont="1" applyBorder="1" applyAlignment="1" applyProtection="1">
      <alignment vertical="top" wrapText="1"/>
      <protection locked="0"/>
    </xf>
    <xf numFmtId="165" fontId="13" fillId="0" borderId="11" xfId="0" applyNumberFormat="1" applyFont="1" applyBorder="1" applyAlignment="1" applyProtection="1">
      <alignment vertical="top" wrapText="1"/>
      <protection locked="0"/>
    </xf>
    <xf numFmtId="165" fontId="13" fillId="0" borderId="9" xfId="0" applyNumberFormat="1" applyFont="1" applyBorder="1" applyAlignment="1" applyProtection="1">
      <alignment vertical="top" wrapText="1"/>
      <protection locked="0"/>
    </xf>
    <xf numFmtId="0" fontId="5" fillId="6" borderId="1" xfId="0" applyFont="1" applyFill="1" applyBorder="1" applyAlignment="1" applyProtection="1">
      <alignment horizontal="left" vertical="top" wrapText="1" readingOrder="1"/>
      <protection locked="0"/>
    </xf>
    <xf numFmtId="0" fontId="13" fillId="6" borderId="2" xfId="0" applyFont="1" applyFill="1" applyBorder="1" applyAlignment="1" applyProtection="1">
      <alignment horizontal="left" vertical="top" wrapText="1" readingOrder="1"/>
      <protection locked="0"/>
    </xf>
    <xf numFmtId="0" fontId="10" fillId="0" borderId="28"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29" xfId="0" applyFont="1" applyBorder="1" applyAlignment="1" applyProtection="1">
      <alignment horizontal="left" vertical="top" wrapText="1"/>
      <protection locked="0"/>
    </xf>
    <xf numFmtId="0" fontId="11" fillId="0" borderId="38" xfId="0" applyFont="1" applyBorder="1" applyAlignment="1" applyProtection="1">
      <alignment horizontal="center" vertical="top" wrapText="1" readingOrder="1"/>
      <protection locked="0"/>
    </xf>
    <xf numFmtId="0" fontId="11" fillId="0" borderId="37" xfId="0" applyFont="1" applyBorder="1" applyAlignment="1" applyProtection="1">
      <alignment horizontal="center" vertical="top" wrapText="1" readingOrder="1"/>
      <protection locked="0"/>
    </xf>
    <xf numFmtId="0" fontId="11" fillId="0" borderId="28" xfId="0" applyFont="1" applyBorder="1" applyAlignment="1" applyProtection="1">
      <alignment horizontal="center" vertical="top" wrapText="1" readingOrder="1"/>
      <protection locked="0"/>
    </xf>
    <xf numFmtId="0" fontId="11" fillId="0" borderId="29" xfId="0" applyFont="1" applyBorder="1" applyAlignment="1" applyProtection="1">
      <alignment horizontal="center" vertical="top" wrapText="1" readingOrder="1"/>
      <protection locked="0"/>
    </xf>
    <xf numFmtId="0" fontId="11" fillId="0" borderId="18" xfId="0" applyFont="1" applyBorder="1" applyAlignment="1" applyProtection="1">
      <alignment horizontal="center" vertical="top" wrapText="1" readingOrder="1"/>
      <protection locked="0"/>
    </xf>
    <xf numFmtId="0" fontId="11" fillId="0" borderId="15" xfId="0" applyFont="1" applyBorder="1" applyAlignment="1" applyProtection="1">
      <alignment horizontal="center" vertical="top" wrapText="1" readingOrder="1"/>
      <protection locked="0"/>
    </xf>
    <xf numFmtId="0" fontId="11" fillId="0" borderId="8" xfId="0" applyFont="1" applyBorder="1" applyAlignment="1" applyProtection="1">
      <alignment horizontal="left" vertical="top" wrapText="1" readingOrder="1"/>
      <protection locked="0"/>
    </xf>
    <xf numFmtId="0" fontId="10" fillId="0" borderId="23" xfId="0" applyFont="1" applyBorder="1" applyAlignment="1" applyProtection="1">
      <alignment horizontal="left" vertical="top" wrapText="1"/>
      <protection locked="0"/>
    </xf>
    <xf numFmtId="0" fontId="5" fillId="2" borderId="11" xfId="0" applyFont="1" applyFill="1" applyBorder="1" applyAlignment="1" applyProtection="1">
      <alignment vertical="top" wrapText="1" readingOrder="1"/>
      <protection locked="0"/>
    </xf>
    <xf numFmtId="165" fontId="5" fillId="0" borderId="35" xfId="0" applyNumberFormat="1" applyFont="1" applyBorder="1" applyAlignment="1" applyProtection="1">
      <alignment vertical="top" wrapText="1" readingOrder="1"/>
      <protection locked="0"/>
    </xf>
    <xf numFmtId="165" fontId="5" fillId="2" borderId="13" xfId="0" applyNumberFormat="1" applyFont="1" applyFill="1" applyBorder="1" applyAlignment="1" applyProtection="1">
      <alignment horizontal="center" vertical="top" wrapText="1" readingOrder="1"/>
      <protection locked="0"/>
    </xf>
    <xf numFmtId="165" fontId="5" fillId="2" borderId="6" xfId="0" applyNumberFormat="1" applyFont="1" applyFill="1" applyBorder="1" applyAlignment="1" applyProtection="1">
      <alignment horizontal="center" vertical="top" wrapText="1" readingOrder="1"/>
      <protection locked="0"/>
    </xf>
    <xf numFmtId="0" fontId="5" fillId="0" borderId="69" xfId="0" applyFont="1" applyBorder="1" applyAlignment="1" applyProtection="1">
      <alignment horizontal="left" vertical="top" wrapText="1" readingOrder="1"/>
      <protection locked="0"/>
    </xf>
    <xf numFmtId="0" fontId="5" fillId="0" borderId="70" xfId="0" applyFont="1" applyBorder="1" applyAlignment="1" applyProtection="1">
      <alignment horizontal="left" vertical="top" wrapText="1" readingOrder="1"/>
      <protection locked="0"/>
    </xf>
    <xf numFmtId="14" fontId="5" fillId="0" borderId="7" xfId="0" applyNumberFormat="1" applyFont="1" applyBorder="1" applyAlignment="1" applyProtection="1">
      <alignment vertical="top" wrapText="1" readingOrder="1"/>
      <protection locked="0"/>
    </xf>
    <xf numFmtId="0" fontId="11" fillId="0" borderId="5" xfId="0" applyFont="1" applyBorder="1" applyAlignment="1" applyProtection="1">
      <alignment vertical="top" wrapText="1"/>
      <protection locked="0"/>
    </xf>
    <xf numFmtId="0" fontId="11" fillId="0" borderId="27" xfId="0" applyFont="1" applyBorder="1" applyAlignment="1" applyProtection="1">
      <alignment vertical="top" wrapText="1"/>
      <protection locked="0"/>
    </xf>
    <xf numFmtId="0" fontId="11" fillId="0" borderId="37" xfId="0" applyFont="1" applyBorder="1" applyAlignment="1" applyProtection="1">
      <alignment horizontal="left" vertical="top" wrapText="1" readingOrder="1"/>
      <protection locked="0"/>
    </xf>
    <xf numFmtId="0" fontId="11" fillId="0" borderId="28" xfId="0" applyFont="1" applyBorder="1" applyAlignment="1" applyProtection="1">
      <alignment horizontal="left" vertical="top" wrapText="1" readingOrder="1"/>
      <protection locked="0"/>
    </xf>
    <xf numFmtId="0" fontId="11" fillId="0" borderId="29" xfId="0" applyFont="1" applyBorder="1" applyAlignment="1" applyProtection="1">
      <alignment horizontal="left" vertical="top" wrapText="1" readingOrder="1"/>
      <protection locked="0"/>
    </xf>
    <xf numFmtId="0" fontId="11" fillId="0" borderId="18" xfId="0" applyFont="1" applyBorder="1" applyAlignment="1" applyProtection="1">
      <alignment horizontal="left" vertical="top" wrapText="1" readingOrder="1"/>
      <protection locked="0"/>
    </xf>
    <xf numFmtId="0" fontId="11" fillId="0" borderId="15" xfId="0" applyFont="1" applyBorder="1" applyAlignment="1" applyProtection="1">
      <alignment horizontal="left" vertical="top" wrapText="1" readingOrder="1"/>
      <protection locked="0"/>
    </xf>
    <xf numFmtId="0" fontId="5" fillId="0" borderId="26" xfId="0" applyFont="1" applyBorder="1" applyAlignment="1" applyProtection="1">
      <alignment vertical="top" wrapText="1" readingOrder="1"/>
      <protection locked="0"/>
    </xf>
    <xf numFmtId="49" fontId="11" fillId="0" borderId="27" xfId="0" applyNumberFormat="1" applyFont="1" applyBorder="1" applyAlignment="1" applyProtection="1">
      <alignment horizontal="center" vertical="top" wrapText="1"/>
      <protection locked="0"/>
    </xf>
    <xf numFmtId="0" fontId="11" fillId="0" borderId="6" xfId="0" applyFont="1" applyBorder="1" applyAlignment="1" applyProtection="1">
      <alignment vertical="top" wrapText="1"/>
      <protection locked="0"/>
    </xf>
    <xf numFmtId="0" fontId="11" fillId="0" borderId="13" xfId="0" applyFont="1" applyBorder="1" applyAlignment="1" applyProtection="1">
      <alignment vertical="top" wrapText="1"/>
      <protection locked="0"/>
    </xf>
    <xf numFmtId="49" fontId="5" fillId="0" borderId="46" xfId="0" applyNumberFormat="1" applyFont="1" applyBorder="1" applyAlignment="1" applyProtection="1">
      <alignment horizontal="left" vertical="top" wrapText="1" readingOrder="1"/>
      <protection locked="0"/>
    </xf>
    <xf numFmtId="49" fontId="11" fillId="0" borderId="5" xfId="0" applyNumberFormat="1" applyFont="1" applyBorder="1" applyAlignment="1" applyProtection="1">
      <alignment horizontal="left" vertical="top" wrapText="1"/>
      <protection locked="0"/>
    </xf>
    <xf numFmtId="0" fontId="0" fillId="0" borderId="23" xfId="0" applyBorder="1" applyAlignment="1" applyProtection="1">
      <alignment horizontal="center" vertical="top" wrapText="1"/>
      <protection locked="0"/>
    </xf>
    <xf numFmtId="165" fontId="11" fillId="0" borderId="50" xfId="0" applyNumberFormat="1" applyFont="1" applyBorder="1" applyAlignment="1" applyProtection="1">
      <alignment horizontal="right" vertical="top" wrapText="1"/>
      <protection locked="0"/>
    </xf>
    <xf numFmtId="165" fontId="11" fillId="0" borderId="1" xfId="0" applyNumberFormat="1" applyFont="1" applyBorder="1" applyAlignment="1" applyProtection="1">
      <alignment horizontal="right" vertical="top" wrapText="1"/>
      <protection locked="0"/>
    </xf>
    <xf numFmtId="165" fontId="11" fillId="0" borderId="5" xfId="0" applyNumberFormat="1" applyFont="1" applyBorder="1" applyAlignment="1" applyProtection="1">
      <alignment horizontal="right" vertical="top" wrapText="1"/>
      <protection locked="0"/>
    </xf>
    <xf numFmtId="165" fontId="11" fillId="0" borderId="7" xfId="0" applyNumberFormat="1" applyFont="1" applyBorder="1" applyAlignment="1" applyProtection="1">
      <alignment horizontal="right" vertical="top" wrapText="1"/>
      <protection locked="0"/>
    </xf>
    <xf numFmtId="165" fontId="5" fillId="0" borderId="38" xfId="0" applyNumberFormat="1" applyFont="1" applyBorder="1" applyAlignment="1" applyProtection="1">
      <alignment horizontal="right" vertical="top" wrapText="1" readingOrder="1"/>
      <protection locked="0"/>
    </xf>
    <xf numFmtId="165" fontId="5" fillId="0" borderId="28" xfId="0" applyNumberFormat="1" applyFont="1" applyBorder="1" applyAlignment="1" applyProtection="1">
      <alignment horizontal="right" vertical="top" wrapText="1" readingOrder="1"/>
      <protection locked="0"/>
    </xf>
    <xf numFmtId="165" fontId="11" fillId="0" borderId="3" xfId="0" applyNumberFormat="1" applyFont="1" applyBorder="1" applyAlignment="1" applyProtection="1">
      <alignment horizontal="right" vertical="top" wrapText="1"/>
      <protection locked="0"/>
    </xf>
    <xf numFmtId="165" fontId="11" fillId="0" borderId="6" xfId="0" applyNumberFormat="1" applyFont="1" applyBorder="1" applyAlignment="1" applyProtection="1">
      <alignment horizontal="right" vertical="top" wrapText="1"/>
      <protection locked="0"/>
    </xf>
    <xf numFmtId="165" fontId="11" fillId="0" borderId="19" xfId="0" applyNumberFormat="1" applyFont="1" applyBorder="1" applyAlignment="1" applyProtection="1">
      <alignment horizontal="right" vertical="top" wrapText="1"/>
      <protection locked="0"/>
    </xf>
    <xf numFmtId="165" fontId="11" fillId="0" borderId="40" xfId="0" applyNumberFormat="1" applyFont="1" applyBorder="1" applyAlignment="1" applyProtection="1">
      <alignment horizontal="center" vertical="top" wrapText="1"/>
      <protection locked="0"/>
    </xf>
    <xf numFmtId="165" fontId="11" fillId="0" borderId="14" xfId="0" applyNumberFormat="1" applyFont="1" applyBorder="1" applyAlignment="1" applyProtection="1">
      <alignment horizontal="center" vertical="top" wrapText="1"/>
      <protection locked="0"/>
    </xf>
    <xf numFmtId="168" fontId="5" fillId="0" borderId="10" xfId="0" applyNumberFormat="1" applyFont="1" applyBorder="1" applyAlignment="1" applyProtection="1">
      <alignment horizontal="right" vertical="top" wrapText="1" readingOrder="1"/>
      <protection locked="0"/>
    </xf>
    <xf numFmtId="168" fontId="5" fillId="0" borderId="3" xfId="0" applyNumberFormat="1" applyFont="1" applyBorder="1" applyAlignment="1" applyProtection="1">
      <alignment horizontal="right" vertical="top" wrapText="1" readingOrder="1"/>
      <protection locked="0"/>
    </xf>
    <xf numFmtId="168" fontId="5" fillId="0" borderId="11" xfId="0" applyNumberFormat="1" applyFont="1" applyBorder="1" applyAlignment="1" applyProtection="1">
      <alignment horizontal="right" vertical="top" wrapText="1" readingOrder="1"/>
      <protection locked="0"/>
    </xf>
    <xf numFmtId="168" fontId="5" fillId="0" borderId="9" xfId="0" applyNumberFormat="1" applyFont="1" applyBorder="1" applyAlignment="1" applyProtection="1">
      <alignment horizontal="right" vertical="top" wrapText="1" readingOrder="1"/>
      <protection locked="0"/>
    </xf>
    <xf numFmtId="165" fontId="13" fillId="0" borderId="3" xfId="0" applyNumberFormat="1" applyFont="1" applyBorder="1" applyAlignment="1" applyProtection="1">
      <alignment vertical="top" wrapText="1"/>
      <protection locked="0"/>
    </xf>
    <xf numFmtId="165" fontId="13" fillId="0" borderId="6" xfId="0" applyNumberFormat="1" applyFont="1" applyBorder="1" applyAlignment="1" applyProtection="1">
      <alignment vertical="top" wrapText="1"/>
      <protection locked="0"/>
    </xf>
    <xf numFmtId="165" fontId="13" fillId="0" borderId="13" xfId="0" applyNumberFormat="1" applyFont="1" applyBorder="1" applyAlignment="1" applyProtection="1">
      <alignment vertical="top" wrapText="1"/>
      <protection locked="0"/>
    </xf>
    <xf numFmtId="0" fontId="11" fillId="0" borderId="0" xfId="0" applyFont="1" applyBorder="1" applyAlignment="1" applyProtection="1">
      <alignment vertical="top" wrapText="1"/>
      <protection locked="0"/>
    </xf>
    <xf numFmtId="165" fontId="11" fillId="0" borderId="46" xfId="0" applyNumberFormat="1" applyFont="1" applyBorder="1" applyAlignment="1" applyProtection="1">
      <alignment horizontal="center" vertical="top" wrapText="1"/>
      <protection locked="0"/>
    </xf>
    <xf numFmtId="165" fontId="11" fillId="0" borderId="56" xfId="0" applyNumberFormat="1" applyFont="1" applyBorder="1" applyAlignment="1" applyProtection="1">
      <alignment horizontal="center" vertical="top" wrapText="1"/>
      <protection locked="0"/>
    </xf>
    <xf numFmtId="165" fontId="11" fillId="0" borderId="67" xfId="0" applyNumberFormat="1" applyFont="1" applyBorder="1" applyAlignment="1" applyProtection="1">
      <alignment horizontal="center" vertical="top" wrapText="1"/>
      <protection locked="0"/>
    </xf>
    <xf numFmtId="165" fontId="11" fillId="0" borderId="68" xfId="0" applyNumberFormat="1" applyFont="1" applyBorder="1" applyAlignment="1" applyProtection="1">
      <alignment horizontal="center" vertical="top" wrapText="1"/>
      <protection locked="0"/>
    </xf>
    <xf numFmtId="165" fontId="11" fillId="0" borderId="37" xfId="0" applyNumberFormat="1" applyFont="1" applyBorder="1" applyAlignment="1" applyProtection="1">
      <alignment vertical="top" wrapText="1"/>
      <protection locked="0"/>
    </xf>
    <xf numFmtId="165" fontId="11" fillId="0" borderId="13" xfId="0" applyNumberFormat="1" applyFont="1" applyBorder="1" applyAlignment="1" applyProtection="1">
      <alignment vertical="top" wrapText="1"/>
      <protection locked="0"/>
    </xf>
    <xf numFmtId="165" fontId="11" fillId="0" borderId="29" xfId="0" applyNumberFormat="1" applyFont="1" applyBorder="1" applyAlignment="1" applyProtection="1">
      <alignment vertical="top" wrapText="1"/>
      <protection locked="0"/>
    </xf>
    <xf numFmtId="165" fontId="5" fillId="0" borderId="1" xfId="0" applyNumberFormat="1" applyFont="1" applyBorder="1" applyAlignment="1" applyProtection="1">
      <alignment horizontal="center" vertical="top" wrapText="1" readingOrder="1"/>
      <protection locked="0"/>
    </xf>
    <xf numFmtId="165" fontId="5" fillId="0" borderId="5" xfId="0" applyNumberFormat="1" applyFont="1" applyBorder="1" applyAlignment="1" applyProtection="1">
      <alignment horizontal="center" vertical="top" wrapText="1" readingOrder="1"/>
      <protection locked="0"/>
    </xf>
    <xf numFmtId="0" fontId="11" fillId="0" borderId="38" xfId="0" applyFont="1" applyBorder="1" applyAlignment="1" applyProtection="1">
      <alignment horizontal="right" vertical="top" wrapText="1"/>
      <protection locked="0"/>
    </xf>
    <xf numFmtId="0" fontId="11" fillId="0" borderId="37" xfId="0" applyFont="1" applyBorder="1" applyAlignment="1" applyProtection="1">
      <alignment horizontal="right" vertical="top" wrapText="1"/>
      <protection locked="0"/>
    </xf>
    <xf numFmtId="0" fontId="11" fillId="0" borderId="18" xfId="0" applyFont="1" applyBorder="1" applyAlignment="1" applyProtection="1">
      <alignment horizontal="right" vertical="top" wrapText="1"/>
      <protection locked="0"/>
    </xf>
    <xf numFmtId="0" fontId="11" fillId="0" borderId="15" xfId="0" applyFont="1" applyBorder="1" applyAlignment="1" applyProtection="1">
      <alignment horizontal="right" vertical="top" wrapText="1"/>
      <protection locked="0"/>
    </xf>
    <xf numFmtId="0" fontId="11" fillId="0" borderId="38" xfId="0" applyFont="1" applyBorder="1" applyAlignment="1" applyProtection="1">
      <alignment horizontal="left" vertical="top" wrapText="1"/>
      <protection locked="0"/>
    </xf>
    <xf numFmtId="0" fontId="11" fillId="0" borderId="37" xfId="0" applyFont="1" applyBorder="1" applyAlignment="1" applyProtection="1">
      <alignment horizontal="left" vertical="top" wrapText="1"/>
      <protection locked="0"/>
    </xf>
    <xf numFmtId="0" fontId="11" fillId="0" borderId="18" xfId="0" applyFont="1" applyBorder="1" applyAlignment="1" applyProtection="1">
      <alignment horizontal="left" vertical="top" wrapText="1"/>
      <protection locked="0"/>
    </xf>
    <xf numFmtId="0" fontId="11" fillId="0" borderId="15" xfId="0" applyFont="1" applyBorder="1" applyAlignment="1" applyProtection="1">
      <alignment horizontal="left" vertical="top" wrapText="1"/>
      <protection locked="0"/>
    </xf>
    <xf numFmtId="49" fontId="11" fillId="0" borderId="2" xfId="0" applyNumberFormat="1" applyFont="1" applyBorder="1" applyAlignment="1" applyProtection="1">
      <alignment horizontal="center" vertical="top" wrapText="1"/>
      <protection locked="0"/>
    </xf>
    <xf numFmtId="49" fontId="11" fillId="0" borderId="19" xfId="0" applyNumberFormat="1" applyFont="1" applyBorder="1" applyAlignment="1" applyProtection="1">
      <alignment horizontal="center" vertical="top" wrapText="1"/>
      <protection locked="0"/>
    </xf>
    <xf numFmtId="0" fontId="11" fillId="0" borderId="28" xfId="0" applyFont="1" applyBorder="1" applyAlignment="1" applyProtection="1">
      <alignment horizontal="left" vertical="top" wrapText="1"/>
      <protection locked="0"/>
    </xf>
    <xf numFmtId="0" fontId="11" fillId="0" borderId="29" xfId="0" applyFont="1" applyBorder="1" applyAlignment="1" applyProtection="1">
      <alignment horizontal="left" vertical="top" wrapText="1"/>
      <protection locked="0"/>
    </xf>
    <xf numFmtId="0" fontId="0" fillId="0" borderId="2" xfId="0" applyBorder="1" applyAlignment="1" applyProtection="1">
      <alignment horizontal="center" vertical="top" wrapText="1"/>
      <protection locked="0"/>
    </xf>
    <xf numFmtId="0" fontId="0" fillId="0" borderId="2" xfId="0" applyBorder="1"/>
    <xf numFmtId="0" fontId="11" fillId="0" borderId="20" xfId="0" applyFont="1" applyBorder="1" applyAlignment="1" applyProtection="1">
      <alignment horizontal="left" vertical="top" wrapText="1"/>
      <protection locked="0"/>
    </xf>
    <xf numFmtId="0" fontId="5" fillId="0" borderId="18" xfId="0" applyFont="1" applyBorder="1" applyAlignment="1" applyProtection="1">
      <alignment horizontal="left" vertical="top" wrapText="1" readingOrder="1"/>
      <protection locked="0"/>
    </xf>
    <xf numFmtId="0" fontId="5" fillId="0" borderId="15" xfId="0" applyFont="1" applyBorder="1" applyAlignment="1" applyProtection="1">
      <alignment horizontal="left" vertical="top" wrapText="1" readingOrder="1"/>
      <protection locked="0"/>
    </xf>
    <xf numFmtId="0" fontId="11" fillId="0" borderId="33" xfId="0" applyFont="1" applyBorder="1" applyAlignment="1" applyProtection="1">
      <alignment horizontal="left" vertical="top" wrapText="1" readingOrder="1"/>
      <protection locked="0"/>
    </xf>
    <xf numFmtId="0" fontId="11" fillId="0" borderId="32" xfId="0" applyFont="1" applyBorder="1" applyAlignment="1" applyProtection="1">
      <alignment horizontal="left" vertical="top" wrapText="1" readingOrder="1"/>
      <protection locked="0"/>
    </xf>
    <xf numFmtId="0" fontId="11" fillId="0" borderId="8" xfId="0" applyFont="1" applyBorder="1" applyAlignment="1" applyProtection="1">
      <alignment horizontal="center" vertical="top" wrapText="1" readingOrder="1"/>
      <protection locked="0"/>
    </xf>
    <xf numFmtId="0" fontId="11" fillId="0" borderId="9" xfId="0" applyFont="1" applyBorder="1" applyAlignment="1" applyProtection="1">
      <alignment horizontal="center" vertical="top" wrapText="1" readingOrder="1"/>
      <protection locked="0"/>
    </xf>
    <xf numFmtId="0" fontId="0" fillId="5" borderId="28" xfId="0" applyFill="1" applyBorder="1" applyAlignment="1" applyProtection="1">
      <alignment horizontal="center" vertical="top" wrapText="1"/>
      <protection locked="0"/>
    </xf>
    <xf numFmtId="0" fontId="0" fillId="5" borderId="6" xfId="0" applyFill="1" applyBorder="1" applyAlignment="1" applyProtection="1">
      <alignment horizontal="center" vertical="top" wrapText="1"/>
      <protection locked="0"/>
    </xf>
    <xf numFmtId="165" fontId="11" fillId="5" borderId="33" xfId="0" applyNumberFormat="1" applyFont="1" applyFill="1" applyBorder="1" applyAlignment="1" applyProtection="1">
      <alignment horizontal="center" vertical="top" wrapText="1"/>
      <protection locked="0"/>
    </xf>
    <xf numFmtId="165" fontId="11" fillId="5" borderId="32" xfId="0" applyNumberFormat="1" applyFont="1" applyFill="1" applyBorder="1" applyAlignment="1" applyProtection="1">
      <alignment horizontal="center" vertical="top" wrapText="1"/>
      <protection locked="0"/>
    </xf>
    <xf numFmtId="0" fontId="11" fillId="0" borderId="27" xfId="0" applyFont="1" applyBorder="1" applyAlignment="1" applyProtection="1">
      <alignment horizontal="center" vertical="top" wrapText="1"/>
      <protection locked="0"/>
    </xf>
    <xf numFmtId="0" fontId="10" fillId="0" borderId="2" xfId="0" applyFont="1" applyBorder="1" applyAlignment="1" applyProtection="1">
      <alignment horizontal="left" vertical="top" wrapText="1"/>
      <protection locked="0"/>
    </xf>
    <xf numFmtId="0" fontId="11" fillId="0" borderId="23" xfId="0" applyFont="1" applyBorder="1" applyAlignment="1" applyProtection="1">
      <alignment horizontal="center" vertical="distributed" wrapText="1" readingOrder="1"/>
      <protection locked="0"/>
    </xf>
    <xf numFmtId="0" fontId="11" fillId="0" borderId="61" xfId="0" applyFont="1" applyBorder="1" applyAlignment="1" applyProtection="1">
      <alignment horizontal="left" vertical="top" wrapText="1"/>
      <protection locked="0"/>
    </xf>
    <xf numFmtId="0" fontId="11" fillId="0" borderId="54" xfId="0" applyFont="1" applyBorder="1" applyAlignment="1" applyProtection="1">
      <alignment horizontal="left" vertical="top" wrapText="1"/>
      <protection locked="0"/>
    </xf>
    <xf numFmtId="0" fontId="11" fillId="0" borderId="21" xfId="0" applyFont="1" applyBorder="1" applyAlignment="1" applyProtection="1">
      <alignment horizontal="left" vertical="top" wrapText="1"/>
      <protection locked="0"/>
    </xf>
    <xf numFmtId="0" fontId="11" fillId="0" borderId="33" xfId="0" applyFont="1" applyBorder="1" applyAlignment="1" applyProtection="1">
      <alignment horizontal="left" vertical="top" wrapText="1"/>
      <protection locked="0"/>
    </xf>
    <xf numFmtId="0" fontId="11" fillId="0" borderId="16" xfId="0" applyFont="1" applyBorder="1" applyAlignment="1" applyProtection="1">
      <alignment horizontal="left" vertical="top" wrapText="1"/>
      <protection locked="0"/>
    </xf>
    <xf numFmtId="0" fontId="11" fillId="0" borderId="32" xfId="0" applyFont="1" applyBorder="1" applyAlignment="1" applyProtection="1">
      <alignment horizontal="left" vertical="top" wrapText="1"/>
      <protection locked="0"/>
    </xf>
    <xf numFmtId="0" fontId="0" fillId="0" borderId="25" xfId="0" applyBorder="1" applyAlignment="1" applyProtection="1">
      <alignment horizontal="center" vertical="top" wrapText="1"/>
      <protection locked="0"/>
    </xf>
    <xf numFmtId="0" fontId="0" fillId="0" borderId="27" xfId="0" applyBorder="1" applyAlignment="1" applyProtection="1">
      <alignment horizontal="center" vertical="top" wrapText="1"/>
      <protection locked="0"/>
    </xf>
    <xf numFmtId="49" fontId="11" fillId="0" borderId="25" xfId="0" applyNumberFormat="1" applyFont="1" applyBorder="1" applyAlignment="1" applyProtection="1">
      <alignment horizontal="left" vertical="top" wrapText="1"/>
      <protection locked="0"/>
    </xf>
    <xf numFmtId="49" fontId="11" fillId="0" borderId="27" xfId="0" applyNumberFormat="1" applyFont="1" applyBorder="1" applyAlignment="1" applyProtection="1">
      <alignment horizontal="left" vertical="top" wrapText="1"/>
      <protection locked="0"/>
    </xf>
    <xf numFmtId="0" fontId="5" fillId="0" borderId="44" xfId="0" applyFont="1" applyBorder="1" applyAlignment="1" applyProtection="1">
      <alignment horizontal="center" vertical="top" wrapText="1" readingOrder="1"/>
      <protection locked="0"/>
    </xf>
    <xf numFmtId="0" fontId="5" fillId="0" borderId="65" xfId="0" applyFont="1" applyBorder="1" applyAlignment="1" applyProtection="1">
      <alignment horizontal="center" vertical="top" wrapText="1" readingOrder="1"/>
      <protection locked="0"/>
    </xf>
    <xf numFmtId="165" fontId="5" fillId="0" borderId="25" xfId="0" applyNumberFormat="1" applyFont="1" applyBorder="1" applyAlignment="1" applyProtection="1">
      <alignment horizontal="right" vertical="top" wrapText="1" readingOrder="1"/>
      <protection locked="0"/>
    </xf>
    <xf numFmtId="165" fontId="5" fillId="0" borderId="27" xfId="0" applyNumberFormat="1" applyFont="1" applyBorder="1" applyAlignment="1" applyProtection="1">
      <alignment horizontal="right" vertical="top" wrapText="1" readingOrder="1"/>
      <protection locked="0"/>
    </xf>
    <xf numFmtId="0" fontId="0" fillId="0" borderId="38" xfId="0" applyBorder="1" applyAlignment="1" applyProtection="1">
      <alignment horizontal="center" vertical="top" wrapText="1"/>
      <protection locked="0"/>
    </xf>
    <xf numFmtId="0" fontId="0" fillId="0" borderId="37" xfId="0" applyBorder="1" applyAlignment="1" applyProtection="1">
      <alignment horizontal="center" vertical="top" wrapText="1"/>
      <protection locked="0"/>
    </xf>
    <xf numFmtId="0" fontId="11" fillId="0" borderId="57" xfId="0" applyFont="1" applyBorder="1" applyAlignment="1" applyProtection="1">
      <alignment vertical="top" wrapText="1"/>
      <protection locked="0"/>
    </xf>
    <xf numFmtId="0" fontId="5" fillId="0" borderId="59" xfId="0" applyFont="1" applyBorder="1" applyAlignment="1" applyProtection="1">
      <alignment vertical="top" wrapText="1" readingOrder="1"/>
      <protection locked="0"/>
    </xf>
    <xf numFmtId="0" fontId="11" fillId="0" borderId="60" xfId="0" applyFont="1" applyBorder="1" applyAlignment="1" applyProtection="1">
      <alignment vertical="top" wrapText="1"/>
      <protection locked="0"/>
    </xf>
    <xf numFmtId="0" fontId="11" fillId="0" borderId="2" xfId="0" applyFont="1" applyBorder="1" applyAlignment="1" applyProtection="1">
      <alignment horizontal="left" vertical="top" wrapText="1" readingOrder="1"/>
      <protection locked="0"/>
    </xf>
    <xf numFmtId="49" fontId="11" fillId="4" borderId="25" xfId="0" applyNumberFormat="1" applyFont="1" applyFill="1" applyBorder="1" applyAlignment="1" applyProtection="1">
      <alignment horizontal="center" vertical="top" wrapText="1"/>
      <protection locked="0"/>
    </xf>
    <xf numFmtId="49" fontId="11" fillId="4" borderId="27" xfId="0" applyNumberFormat="1" applyFont="1" applyFill="1" applyBorder="1" applyAlignment="1" applyProtection="1">
      <alignment horizontal="center" vertical="top" wrapText="1"/>
      <protection locked="0"/>
    </xf>
    <xf numFmtId="49" fontId="11" fillId="4" borderId="26" xfId="0" applyNumberFormat="1" applyFont="1" applyFill="1" applyBorder="1" applyAlignment="1" applyProtection="1">
      <alignment horizontal="center" vertical="top" wrapText="1"/>
      <protection locked="0"/>
    </xf>
    <xf numFmtId="0" fontId="11" fillId="4" borderId="25" xfId="0" applyFont="1" applyFill="1" applyBorder="1" applyAlignment="1" applyProtection="1">
      <alignment horizontal="center" vertical="top" wrapText="1"/>
      <protection locked="0"/>
    </xf>
    <xf numFmtId="0" fontId="11" fillId="4" borderId="27" xfId="0" applyFont="1" applyFill="1" applyBorder="1" applyAlignment="1" applyProtection="1">
      <alignment horizontal="center" vertical="top" wrapText="1"/>
      <protection locked="0"/>
    </xf>
    <xf numFmtId="0" fontId="11" fillId="4" borderId="26" xfId="0" applyFont="1" applyFill="1" applyBorder="1" applyAlignment="1" applyProtection="1">
      <alignment horizontal="center" vertical="top" wrapText="1"/>
      <protection locked="0"/>
    </xf>
    <xf numFmtId="49" fontId="11" fillId="4" borderId="25" xfId="0" applyNumberFormat="1" applyFont="1" applyFill="1" applyBorder="1" applyAlignment="1" applyProtection="1">
      <alignment horizontal="left" vertical="top" wrapText="1"/>
      <protection locked="0"/>
    </xf>
    <xf numFmtId="49" fontId="11" fillId="4" borderId="27" xfId="0" applyNumberFormat="1" applyFont="1" applyFill="1" applyBorder="1" applyAlignment="1" applyProtection="1">
      <alignment horizontal="left" vertical="top" wrapText="1"/>
      <protection locked="0"/>
    </xf>
    <xf numFmtId="49" fontId="11" fillId="4" borderId="26" xfId="0" applyNumberFormat="1" applyFont="1" applyFill="1" applyBorder="1" applyAlignment="1" applyProtection="1">
      <alignment horizontal="left" vertical="top" wrapText="1"/>
      <protection locked="0"/>
    </xf>
    <xf numFmtId="0" fontId="5" fillId="4" borderId="28" xfId="0" applyFont="1" applyFill="1" applyBorder="1" applyAlignment="1" applyProtection="1">
      <alignment horizontal="left" vertical="top" wrapText="1"/>
    </xf>
    <xf numFmtId="0" fontId="5" fillId="4" borderId="29" xfId="0" applyFont="1" applyFill="1" applyBorder="1" applyAlignment="1" applyProtection="1">
      <alignment horizontal="left" vertical="top" wrapText="1"/>
    </xf>
    <xf numFmtId="0" fontId="5" fillId="4" borderId="18" xfId="0" applyFont="1" applyFill="1" applyBorder="1" applyAlignment="1" applyProtection="1">
      <alignment horizontal="left" vertical="top" wrapText="1"/>
    </xf>
    <xf numFmtId="0" fontId="5" fillId="4" borderId="15" xfId="0" applyFont="1" applyFill="1" applyBorder="1" applyAlignment="1" applyProtection="1">
      <alignment horizontal="left" vertical="top" wrapText="1"/>
    </xf>
    <xf numFmtId="0" fontId="11" fillId="0" borderId="27" xfId="0" applyFont="1" applyBorder="1" applyAlignment="1" applyProtection="1">
      <alignment horizontal="left" vertical="top" wrapText="1"/>
      <protection locked="0"/>
    </xf>
    <xf numFmtId="49" fontId="11" fillId="0" borderId="26" xfId="0" applyNumberFormat="1" applyFont="1" applyBorder="1" applyAlignment="1" applyProtection="1">
      <alignment horizontal="left" vertical="top" wrapText="1"/>
      <protection locked="0"/>
    </xf>
    <xf numFmtId="0" fontId="11" fillId="0" borderId="25" xfId="0" applyFont="1" applyBorder="1" applyAlignment="1" applyProtection="1">
      <alignment horizontal="left" vertical="top" wrapText="1"/>
      <protection locked="0"/>
    </xf>
    <xf numFmtId="0" fontId="11" fillId="0" borderId="26" xfId="0" applyFont="1" applyBorder="1" applyAlignment="1" applyProtection="1">
      <alignment horizontal="left" vertical="top" wrapText="1"/>
      <protection locked="0"/>
    </xf>
    <xf numFmtId="0" fontId="11" fillId="4" borderId="38" xfId="0" applyFont="1" applyFill="1" applyBorder="1" applyAlignment="1" applyProtection="1">
      <alignment horizontal="left" vertical="top" wrapText="1"/>
      <protection locked="0"/>
    </xf>
    <xf numFmtId="0" fontId="11" fillId="4" borderId="36" xfId="0" applyFont="1" applyFill="1" applyBorder="1" applyAlignment="1" applyProtection="1">
      <alignment horizontal="left" vertical="top" wrapText="1"/>
      <protection locked="0"/>
    </xf>
    <xf numFmtId="169" fontId="11" fillId="6" borderId="28" xfId="0" applyNumberFormat="1" applyFont="1" applyFill="1" applyBorder="1" applyAlignment="1" applyProtection="1">
      <alignment horizontal="left" vertical="top" wrapText="1"/>
    </xf>
    <xf numFmtId="169" fontId="11" fillId="6" borderId="29" xfId="0" applyNumberFormat="1" applyFont="1" applyFill="1" applyBorder="1" applyAlignment="1" applyProtection="1">
      <alignment horizontal="left" vertical="top" wrapText="1"/>
    </xf>
    <xf numFmtId="0" fontId="7" fillId="0" borderId="2" xfId="0" applyFont="1" applyBorder="1" applyAlignment="1" applyProtection="1">
      <alignment horizontal="center" vertical="top" wrapText="1" readingOrder="1"/>
      <protection locked="0"/>
    </xf>
    <xf numFmtId="0" fontId="8" fillId="0" borderId="0" xfId="0" applyFont="1" applyAlignment="1" applyProtection="1">
      <alignment horizontal="center" vertical="top" wrapText="1" readingOrder="1"/>
      <protection locked="0"/>
    </xf>
    <xf numFmtId="0" fontId="13" fillId="0" borderId="33" xfId="0" applyFont="1" applyBorder="1" applyAlignment="1" applyProtection="1">
      <alignment horizontal="center" vertical="top" wrapText="1" readingOrder="1"/>
      <protection locked="0"/>
    </xf>
    <xf numFmtId="0" fontId="13" fillId="0" borderId="32" xfId="0" applyFont="1" applyBorder="1" applyAlignment="1" applyProtection="1">
      <alignment horizontal="center" vertical="top" wrapText="1" readingOrder="1"/>
      <protection locked="0"/>
    </xf>
  </cellXfs>
  <cellStyles count="1">
    <cellStyle name="Обычный" xfId="0" builtinId="0"/>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285750</xdr:colOff>
      <xdr:row>43</xdr:row>
      <xdr:rowOff>0</xdr:rowOff>
    </xdr:from>
    <xdr:ext cx="194455" cy="255111"/>
    <xdr:sp macro="" textlink="">
      <xdr:nvSpPr>
        <xdr:cNvPr id="2" name="TextBox 1"/>
        <xdr:cNvSpPr txBox="1"/>
      </xdr:nvSpPr>
      <xdr:spPr>
        <a:xfrm>
          <a:off x="676275" y="1872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331"/>
  <sheetViews>
    <sheetView showGridLines="0" tabSelected="1" topLeftCell="A125" workbookViewId="0">
      <selection activeCell="X22" sqref="X22"/>
    </sheetView>
  </sheetViews>
  <sheetFormatPr defaultRowHeight="12.75" x14ac:dyDescent="0.2"/>
  <cols>
    <col min="1" max="1" width="0.28515625" customWidth="1"/>
    <col min="2" max="2" width="4.5703125" customWidth="1"/>
    <col min="3" max="3" width="11.42578125" customWidth="1"/>
    <col min="4" max="4" width="15.140625" customWidth="1"/>
    <col min="5" max="5" width="8" customWidth="1"/>
    <col min="6" max="6" width="6" customWidth="1"/>
    <col min="7" max="7" width="0" hidden="1" customWidth="1"/>
    <col min="8" max="8" width="8.85546875" customWidth="1"/>
    <col min="9" max="9" width="10.42578125" customWidth="1"/>
    <col min="10" max="10" width="1.140625" customWidth="1"/>
    <col min="11" max="11" width="0" hidden="1" customWidth="1"/>
    <col min="12" max="12" width="6.85546875" customWidth="1"/>
    <col min="13" max="13" width="0" hidden="1" customWidth="1"/>
    <col min="14" max="14" width="6" customWidth="1"/>
    <col min="15" max="15" width="2.7109375" customWidth="1"/>
    <col min="16" max="16" width="8.7109375" customWidth="1"/>
    <col min="17" max="17" width="0.140625" customWidth="1"/>
    <col min="18" max="18" width="1.42578125" customWidth="1"/>
    <col min="19" max="19" width="0" hidden="1" customWidth="1"/>
    <col min="20" max="20" width="7.42578125" customWidth="1"/>
    <col min="21" max="21" width="6.85546875" customWidth="1"/>
    <col min="22" max="22" width="1.7109375" customWidth="1"/>
    <col min="23" max="23" width="7" customWidth="1"/>
    <col min="24" max="24" width="43.42578125" customWidth="1"/>
    <col min="25" max="25" width="6.85546875" customWidth="1"/>
    <col min="26" max="26" width="7.7109375" customWidth="1"/>
    <col min="27" max="27" width="1" customWidth="1"/>
    <col min="28" max="28" width="9.85546875" customWidth="1"/>
    <col min="29" max="29" width="10.28515625" customWidth="1"/>
    <col min="30" max="30" width="9.7109375" customWidth="1"/>
    <col min="31" max="31" width="9.42578125" customWidth="1"/>
    <col min="32" max="32" width="9.5703125" customWidth="1"/>
    <col min="33" max="33" width="1" customWidth="1"/>
    <col min="34" max="34" width="8.85546875" customWidth="1"/>
    <col min="35" max="35" width="3.140625" customWidth="1"/>
    <col min="36" max="36" width="1.85546875" customWidth="1"/>
    <col min="37" max="37" width="0.28515625" customWidth="1"/>
  </cols>
  <sheetData>
    <row r="1" spans="2:36" ht="0.6" customHeight="1" x14ac:dyDescent="0.2"/>
    <row r="2" spans="2:36" x14ac:dyDescent="0.2">
      <c r="B2" s="922"/>
      <c r="C2" s="635"/>
      <c r="AA2" s="923"/>
      <c r="AB2" s="635"/>
      <c r="AC2" s="635"/>
      <c r="AD2" s="635"/>
      <c r="AE2" s="635"/>
      <c r="AF2" s="635"/>
      <c r="AG2" s="635"/>
      <c r="AH2" s="635"/>
      <c r="AI2" s="635"/>
    </row>
    <row r="3" spans="2:36" x14ac:dyDescent="0.2">
      <c r="AA3" s="635"/>
      <c r="AB3" s="635"/>
      <c r="AC3" s="635"/>
      <c r="AD3" s="635"/>
      <c r="AE3" s="635"/>
      <c r="AF3" s="635"/>
      <c r="AG3" s="635"/>
      <c r="AH3" s="635"/>
      <c r="AI3" s="635"/>
    </row>
    <row r="4" spans="2:36" ht="22.5" customHeight="1" x14ac:dyDescent="0.2">
      <c r="F4" s="929" t="s">
        <v>580</v>
      </c>
      <c r="G4" s="929"/>
      <c r="H4" s="929"/>
      <c r="I4" s="929"/>
      <c r="J4" s="929"/>
      <c r="K4" s="929"/>
      <c r="L4" s="929"/>
      <c r="M4" s="929"/>
      <c r="N4" s="929"/>
      <c r="O4" s="929"/>
      <c r="P4" s="929"/>
      <c r="Q4" s="929"/>
      <c r="R4" s="929"/>
      <c r="S4" s="929"/>
      <c r="T4" s="929"/>
      <c r="U4" s="929"/>
      <c r="V4" s="929"/>
      <c r="W4" s="929"/>
      <c r="X4" s="929"/>
      <c r="Y4" s="929"/>
      <c r="Z4" s="929"/>
      <c r="AA4" s="635"/>
      <c r="AB4" s="635"/>
      <c r="AC4" s="635"/>
      <c r="AD4" s="635"/>
      <c r="AE4" s="635"/>
      <c r="AF4" s="635"/>
      <c r="AG4" s="635"/>
      <c r="AH4" s="635"/>
      <c r="AI4" s="635"/>
    </row>
    <row r="5" spans="2:36" ht="0.75" customHeight="1" x14ac:dyDescent="0.2">
      <c r="F5" s="929"/>
      <c r="G5" s="929"/>
      <c r="H5" s="929"/>
      <c r="I5" s="929"/>
      <c r="J5" s="929"/>
      <c r="K5" s="929"/>
      <c r="L5" s="929"/>
      <c r="M5" s="929"/>
      <c r="N5" s="929"/>
      <c r="O5" s="929"/>
      <c r="P5" s="929"/>
      <c r="Q5" s="929"/>
      <c r="R5" s="929"/>
      <c r="S5" s="929"/>
      <c r="T5" s="929"/>
      <c r="U5" s="929"/>
      <c r="V5" s="929"/>
      <c r="W5" s="929"/>
      <c r="X5" s="929"/>
      <c r="Y5" s="929"/>
      <c r="Z5" s="929"/>
    </row>
    <row r="6" spans="2:36" ht="1.1499999999999999" hidden="1" customHeight="1" x14ac:dyDescent="0.2"/>
    <row r="7" spans="2:36" ht="1.1499999999999999" hidden="1" customHeight="1" x14ac:dyDescent="0.2">
      <c r="J7" s="926"/>
      <c r="K7" s="635"/>
      <c r="L7" s="635"/>
      <c r="M7" s="635"/>
      <c r="N7" s="635"/>
      <c r="O7" s="635"/>
      <c r="P7" s="635"/>
      <c r="Q7" s="635"/>
    </row>
    <row r="8" spans="2:36" ht="24.75" hidden="1" customHeight="1" x14ac:dyDescent="0.2"/>
    <row r="9" spans="2:36" ht="25.5" customHeight="1" x14ac:dyDescent="0.2">
      <c r="B9" s="924" t="s">
        <v>276</v>
      </c>
      <c r="C9" s="662"/>
      <c r="D9" s="662"/>
      <c r="E9" s="663"/>
      <c r="F9" s="1"/>
      <c r="G9" s="925" t="s">
        <v>277</v>
      </c>
      <c r="H9" s="659"/>
      <c r="I9" s="659"/>
      <c r="J9" s="659"/>
      <c r="K9" s="659"/>
      <c r="L9" s="659"/>
      <c r="M9" s="659"/>
      <c r="N9" s="659"/>
      <c r="O9" s="659"/>
      <c r="P9" s="659"/>
      <c r="Q9" s="659"/>
      <c r="R9" s="659"/>
      <c r="S9" s="659"/>
      <c r="T9" s="659"/>
      <c r="U9" s="659"/>
      <c r="V9" s="659"/>
      <c r="W9" s="659"/>
      <c r="X9" s="659"/>
      <c r="Y9" s="659"/>
      <c r="Z9" s="659"/>
      <c r="AA9" s="660"/>
      <c r="AB9" s="925" t="s">
        <v>278</v>
      </c>
      <c r="AC9" s="659"/>
      <c r="AD9" s="659"/>
      <c r="AE9" s="659"/>
      <c r="AF9" s="659"/>
      <c r="AG9" s="659"/>
      <c r="AH9" s="660"/>
      <c r="AI9" s="925" t="s">
        <v>279</v>
      </c>
      <c r="AJ9" s="660"/>
    </row>
    <row r="10" spans="2:36" ht="33.200000000000003" customHeight="1" x14ac:dyDescent="0.2">
      <c r="B10" s="936"/>
      <c r="C10" s="635"/>
      <c r="D10" s="635"/>
      <c r="E10" s="636"/>
      <c r="F10" s="5" t="s">
        <v>280</v>
      </c>
      <c r="G10" s="925" t="s">
        <v>281</v>
      </c>
      <c r="H10" s="659"/>
      <c r="I10" s="659"/>
      <c r="J10" s="659"/>
      <c r="K10" s="659"/>
      <c r="L10" s="659"/>
      <c r="M10" s="659"/>
      <c r="N10" s="660"/>
      <c r="O10" s="925" t="s">
        <v>282</v>
      </c>
      <c r="P10" s="659"/>
      <c r="Q10" s="659"/>
      <c r="R10" s="659"/>
      <c r="S10" s="659"/>
      <c r="T10" s="659"/>
      <c r="U10" s="659"/>
      <c r="V10" s="659"/>
      <c r="W10" s="660"/>
      <c r="X10" s="925" t="s">
        <v>283</v>
      </c>
      <c r="Y10" s="659"/>
      <c r="Z10" s="659"/>
      <c r="AA10" s="660"/>
      <c r="AB10" s="925" t="s">
        <v>284</v>
      </c>
      <c r="AC10" s="660"/>
      <c r="AD10" s="4" t="s">
        <v>285</v>
      </c>
      <c r="AE10" s="4" t="s">
        <v>286</v>
      </c>
      <c r="AF10" s="925" t="s">
        <v>287</v>
      </c>
      <c r="AG10" s="659"/>
      <c r="AH10" s="660"/>
      <c r="AI10" s="925"/>
      <c r="AJ10" s="660"/>
    </row>
    <row r="11" spans="2:36" ht="76.5" x14ac:dyDescent="0.2">
      <c r="B11" s="930"/>
      <c r="C11" s="638"/>
      <c r="D11" s="638"/>
      <c r="E11" s="639"/>
      <c r="F11" s="7"/>
      <c r="G11" s="925" t="s">
        <v>288</v>
      </c>
      <c r="H11" s="659"/>
      <c r="I11" s="659"/>
      <c r="J11" s="660"/>
      <c r="K11" s="928" t="s">
        <v>289</v>
      </c>
      <c r="L11" s="660"/>
      <c r="M11" s="928" t="s">
        <v>290</v>
      </c>
      <c r="N11" s="660"/>
      <c r="O11" s="925" t="s">
        <v>288</v>
      </c>
      <c r="P11" s="659"/>
      <c r="Q11" s="659"/>
      <c r="R11" s="659"/>
      <c r="S11" s="659"/>
      <c r="T11" s="660"/>
      <c r="U11" s="10" t="s">
        <v>289</v>
      </c>
      <c r="V11" s="928" t="s">
        <v>290</v>
      </c>
      <c r="W11" s="660"/>
      <c r="X11" s="4" t="s">
        <v>288</v>
      </c>
      <c r="Y11" s="10" t="s">
        <v>289</v>
      </c>
      <c r="Z11" s="928" t="s">
        <v>290</v>
      </c>
      <c r="AA11" s="660"/>
      <c r="AB11" s="4" t="s">
        <v>291</v>
      </c>
      <c r="AC11" s="4" t="s">
        <v>292</v>
      </c>
      <c r="AD11" s="4"/>
      <c r="AE11" s="4"/>
      <c r="AF11" s="4" t="s">
        <v>293</v>
      </c>
      <c r="AG11" s="925" t="s">
        <v>294</v>
      </c>
      <c r="AH11" s="660"/>
      <c r="AI11" s="925"/>
      <c r="AJ11" s="660"/>
    </row>
    <row r="12" spans="2:36" ht="13.35" customHeight="1" x14ac:dyDescent="0.2">
      <c r="B12" s="11" t="s">
        <v>295</v>
      </c>
      <c r="C12" s="927" t="s">
        <v>296</v>
      </c>
      <c r="D12" s="660"/>
      <c r="E12" s="11" t="s">
        <v>297</v>
      </c>
      <c r="F12" s="11" t="s">
        <v>298</v>
      </c>
      <c r="G12" s="927" t="s">
        <v>299</v>
      </c>
      <c r="H12" s="659"/>
      <c r="I12" s="659"/>
      <c r="J12" s="660"/>
      <c r="K12" s="927" t="s">
        <v>300</v>
      </c>
      <c r="L12" s="660"/>
      <c r="M12" s="927" t="s">
        <v>301</v>
      </c>
      <c r="N12" s="660"/>
      <c r="O12" s="927" t="s">
        <v>302</v>
      </c>
      <c r="P12" s="659"/>
      <c r="Q12" s="659"/>
      <c r="R12" s="659"/>
      <c r="S12" s="659"/>
      <c r="T12" s="660"/>
      <c r="U12" s="11" t="s">
        <v>303</v>
      </c>
      <c r="V12" s="927" t="s">
        <v>304</v>
      </c>
      <c r="W12" s="660"/>
      <c r="X12" s="11" t="s">
        <v>305</v>
      </c>
      <c r="Y12" s="11" t="s">
        <v>306</v>
      </c>
      <c r="Z12" s="927" t="s">
        <v>307</v>
      </c>
      <c r="AA12" s="660"/>
      <c r="AB12" s="11" t="s">
        <v>308</v>
      </c>
      <c r="AC12" s="11" t="s">
        <v>309</v>
      </c>
      <c r="AD12" s="11" t="s">
        <v>310</v>
      </c>
      <c r="AE12" s="11" t="s">
        <v>311</v>
      </c>
      <c r="AF12" s="11" t="s">
        <v>312</v>
      </c>
      <c r="AG12" s="927" t="s">
        <v>313</v>
      </c>
      <c r="AH12" s="660"/>
      <c r="AI12" s="927" t="s">
        <v>314</v>
      </c>
      <c r="AJ12" s="660"/>
    </row>
    <row r="13" spans="2:36" ht="12.75" customHeight="1" x14ac:dyDescent="0.2">
      <c r="B13" s="857">
        <v>1</v>
      </c>
      <c r="C13" s="857" t="s">
        <v>315</v>
      </c>
      <c r="D13" s="858"/>
      <c r="E13" s="857" t="s">
        <v>316</v>
      </c>
      <c r="F13" s="857"/>
      <c r="G13" s="27"/>
      <c r="H13" s="28"/>
      <c r="I13" s="28"/>
      <c r="J13" s="28"/>
      <c r="K13" s="28"/>
      <c r="L13" s="28"/>
      <c r="M13" s="28"/>
      <c r="N13" s="26"/>
      <c r="O13" s="27"/>
      <c r="P13" s="28"/>
      <c r="Q13" s="28"/>
      <c r="R13" s="28"/>
      <c r="S13" s="28"/>
      <c r="T13" s="28"/>
      <c r="U13" s="28"/>
      <c r="V13" s="28"/>
      <c r="W13" s="26"/>
      <c r="X13" s="27"/>
      <c r="Y13" s="28"/>
      <c r="Z13" s="28"/>
      <c r="AA13" s="26"/>
      <c r="AB13" s="839">
        <f>AB15+AB204+AB278</f>
        <v>2475470.6999999997</v>
      </c>
      <c r="AC13" s="839">
        <f>AC15+AC204+AC278</f>
        <v>2452545.0599999996</v>
      </c>
      <c r="AD13" s="839">
        <f>AD15+AD204+AD278</f>
        <v>2075979.7999999998</v>
      </c>
      <c r="AE13" s="839">
        <f>AE15+AE204+AE278+AD203</f>
        <v>2045001.8000000003</v>
      </c>
      <c r="AF13" s="839">
        <f>AF15+AF204+AF278</f>
        <v>1909883</v>
      </c>
      <c r="AG13" s="839">
        <f>AG15+AG204+AG278</f>
        <v>1880688.2000000002</v>
      </c>
      <c r="AH13" s="861"/>
      <c r="AI13" s="857"/>
      <c r="AJ13" s="858"/>
    </row>
    <row r="14" spans="2:36" x14ac:dyDescent="0.2">
      <c r="B14" s="915"/>
      <c r="C14" s="859"/>
      <c r="D14" s="860"/>
      <c r="E14" s="915"/>
      <c r="F14" s="915"/>
      <c r="G14" s="29"/>
      <c r="H14" s="31"/>
      <c r="I14" s="31"/>
      <c r="J14" s="31"/>
      <c r="K14" s="31"/>
      <c r="L14" s="31"/>
      <c r="M14" s="31"/>
      <c r="N14" s="30"/>
      <c r="O14" s="29"/>
      <c r="P14" s="31"/>
      <c r="Q14" s="31"/>
      <c r="R14" s="31"/>
      <c r="S14" s="31"/>
      <c r="T14" s="31"/>
      <c r="U14" s="31"/>
      <c r="V14" s="31"/>
      <c r="W14" s="30"/>
      <c r="X14" s="29"/>
      <c r="Y14" s="31"/>
      <c r="Z14" s="31"/>
      <c r="AA14" s="30"/>
      <c r="AB14" s="840"/>
      <c r="AC14" s="840"/>
      <c r="AD14" s="840"/>
      <c r="AE14" s="840"/>
      <c r="AF14" s="840"/>
      <c r="AG14" s="862"/>
      <c r="AH14" s="863"/>
      <c r="AI14" s="859"/>
      <c r="AJ14" s="860"/>
    </row>
    <row r="15" spans="2:36" ht="12.75" customHeight="1" x14ac:dyDescent="0.2">
      <c r="B15" s="937" t="s">
        <v>128</v>
      </c>
      <c r="C15" s="797" t="s">
        <v>317</v>
      </c>
      <c r="D15" s="798"/>
      <c r="E15" s="797" t="s">
        <v>318</v>
      </c>
      <c r="F15" s="797"/>
      <c r="G15" s="24"/>
      <c r="H15" s="25"/>
      <c r="I15" s="25"/>
      <c r="J15" s="25"/>
      <c r="K15" s="25"/>
      <c r="L15" s="25"/>
      <c r="M15" s="25"/>
      <c r="N15" s="20"/>
      <c r="O15" s="24"/>
      <c r="P15" s="25"/>
      <c r="Q15" s="25"/>
      <c r="R15" s="25"/>
      <c r="S15" s="25"/>
      <c r="T15" s="25"/>
      <c r="U15" s="25"/>
      <c r="V15" s="25"/>
      <c r="W15" s="20"/>
      <c r="X15" s="24"/>
      <c r="Y15" s="25"/>
      <c r="Z15" s="25"/>
      <c r="AA15" s="20"/>
      <c r="AB15" s="837">
        <f>SUM(AB17:AB202)</f>
        <v>1269642.2999999998</v>
      </c>
      <c r="AC15" s="837">
        <f>SUM(AC17:AC202)</f>
        <v>1252489.8999999999</v>
      </c>
      <c r="AD15" s="837">
        <f>SUM(AD17:AD202)</f>
        <v>1004549.7000000001</v>
      </c>
      <c r="AE15" s="837">
        <f>SUM(AE17:AE202)</f>
        <v>1015662.2000000001</v>
      </c>
      <c r="AF15" s="837">
        <f>SUM(AF17:AF202)</f>
        <v>972941.9</v>
      </c>
      <c r="AG15" s="820">
        <f>SUM(AG17:AG202)</f>
        <v>982430.89999999991</v>
      </c>
      <c r="AH15" s="821"/>
      <c r="AI15" s="797"/>
      <c r="AJ15" s="798"/>
    </row>
    <row r="16" spans="2:36" ht="90.75" customHeight="1" x14ac:dyDescent="0.2">
      <c r="B16" s="938"/>
      <c r="C16" s="621"/>
      <c r="D16" s="622"/>
      <c r="E16" s="914"/>
      <c r="F16" s="914"/>
      <c r="G16" s="21"/>
      <c r="H16" s="23"/>
      <c r="I16" s="23"/>
      <c r="J16" s="23"/>
      <c r="K16" s="23"/>
      <c r="L16" s="23"/>
      <c r="M16" s="23"/>
      <c r="N16" s="22"/>
      <c r="O16" s="40"/>
      <c r="P16" s="35"/>
      <c r="Q16" s="35"/>
      <c r="R16" s="35"/>
      <c r="S16" s="35"/>
      <c r="T16" s="35"/>
      <c r="U16" s="35"/>
      <c r="V16" s="35"/>
      <c r="W16" s="36"/>
      <c r="X16" s="40"/>
      <c r="Y16" s="35"/>
      <c r="Z16" s="35"/>
      <c r="AA16" s="36"/>
      <c r="AB16" s="838"/>
      <c r="AC16" s="853"/>
      <c r="AD16" s="838"/>
      <c r="AE16" s="853"/>
      <c r="AF16" s="838"/>
      <c r="AG16" s="617"/>
      <c r="AH16" s="618"/>
      <c r="AI16" s="799"/>
      <c r="AJ16" s="620"/>
    </row>
    <row r="17" spans="2:36" ht="54" x14ac:dyDescent="0.2">
      <c r="B17" s="916" t="s">
        <v>129</v>
      </c>
      <c r="C17" s="661" t="s">
        <v>534</v>
      </c>
      <c r="D17" s="662"/>
      <c r="E17" s="918" t="s">
        <v>319</v>
      </c>
      <c r="F17" s="939" t="s">
        <v>525</v>
      </c>
      <c r="G17" s="2"/>
      <c r="H17" s="19"/>
      <c r="I17" s="19"/>
      <c r="J17" s="19"/>
      <c r="K17" s="19"/>
      <c r="L17" s="19"/>
      <c r="M17" s="19"/>
      <c r="N17" s="19"/>
      <c r="O17" s="828" t="s">
        <v>320</v>
      </c>
      <c r="P17" s="829"/>
      <c r="Q17" s="829"/>
      <c r="R17" s="829"/>
      <c r="S17" s="829"/>
      <c r="T17" s="830"/>
      <c r="U17" s="903" t="s">
        <v>321</v>
      </c>
      <c r="V17" s="940" t="s">
        <v>322</v>
      </c>
      <c r="W17" s="941"/>
      <c r="X17" s="516" t="s">
        <v>11</v>
      </c>
      <c r="Y17" s="111" t="s">
        <v>179</v>
      </c>
      <c r="Z17" s="886" t="s">
        <v>12</v>
      </c>
      <c r="AA17" s="887"/>
      <c r="AB17" s="841">
        <v>184536.7</v>
      </c>
      <c r="AC17" s="880">
        <v>182511.8</v>
      </c>
      <c r="AD17" s="841">
        <v>171176.4</v>
      </c>
      <c r="AE17" s="880">
        <f>165878.9+775.7</f>
        <v>166654.6</v>
      </c>
      <c r="AF17" s="888">
        <v>166561.70000000001</v>
      </c>
      <c r="AG17" s="878">
        <v>166561.70000000001</v>
      </c>
      <c r="AH17" s="878"/>
      <c r="AI17" s="705"/>
      <c r="AJ17" s="706"/>
    </row>
    <row r="18" spans="2:36" ht="40.5" x14ac:dyDescent="0.2">
      <c r="B18" s="917"/>
      <c r="C18" s="726"/>
      <c r="D18" s="726"/>
      <c r="E18" s="795"/>
      <c r="F18" s="917"/>
      <c r="G18" s="32"/>
      <c r="H18" s="900" t="s">
        <v>323</v>
      </c>
      <c r="I18" s="901"/>
      <c r="J18" s="901"/>
      <c r="K18" s="833"/>
      <c r="L18" s="902" t="s">
        <v>324</v>
      </c>
      <c r="M18" s="833"/>
      <c r="N18" s="902" t="s">
        <v>325</v>
      </c>
      <c r="O18" s="831"/>
      <c r="P18" s="832"/>
      <c r="Q18" s="832"/>
      <c r="R18" s="832"/>
      <c r="S18" s="832"/>
      <c r="T18" s="833"/>
      <c r="U18" s="898"/>
      <c r="V18" s="824"/>
      <c r="W18" s="832"/>
      <c r="X18" s="557" t="s">
        <v>332</v>
      </c>
      <c r="Y18" s="569" t="s">
        <v>179</v>
      </c>
      <c r="Z18" s="892" t="s">
        <v>333</v>
      </c>
      <c r="AA18" s="893"/>
      <c r="AB18" s="804"/>
      <c r="AC18" s="881"/>
      <c r="AD18" s="842"/>
      <c r="AE18" s="881"/>
      <c r="AF18" s="889"/>
      <c r="AG18" s="879"/>
      <c r="AH18" s="879"/>
      <c r="AI18" s="795"/>
      <c r="AJ18" s="708"/>
    </row>
    <row r="19" spans="2:36" ht="159.75" customHeight="1" x14ac:dyDescent="0.2">
      <c r="B19" s="917"/>
      <c r="C19" s="726"/>
      <c r="D19" s="726"/>
      <c r="E19" s="795"/>
      <c r="F19" s="917"/>
      <c r="G19" s="32"/>
      <c r="H19" s="901"/>
      <c r="I19" s="901"/>
      <c r="J19" s="901"/>
      <c r="K19" s="833"/>
      <c r="L19" s="824"/>
      <c r="M19" s="833"/>
      <c r="N19" s="824"/>
      <c r="O19" s="834"/>
      <c r="P19" s="835"/>
      <c r="Q19" s="835"/>
      <c r="R19" s="835"/>
      <c r="S19" s="835"/>
      <c r="T19" s="836"/>
      <c r="U19" s="899"/>
      <c r="V19" s="826"/>
      <c r="W19" s="835"/>
      <c r="X19" s="121" t="s">
        <v>568</v>
      </c>
      <c r="Y19" s="569" t="s">
        <v>179</v>
      </c>
      <c r="Z19" s="894" t="s">
        <v>569</v>
      </c>
      <c r="AA19" s="895"/>
      <c r="AB19" s="804"/>
      <c r="AC19" s="881"/>
      <c r="AD19" s="842"/>
      <c r="AE19" s="881"/>
      <c r="AF19" s="889"/>
      <c r="AG19" s="879"/>
      <c r="AH19" s="879"/>
      <c r="AI19" s="795"/>
      <c r="AJ19" s="708"/>
    </row>
    <row r="20" spans="2:36" ht="2.25" hidden="1" customHeight="1" x14ac:dyDescent="0.2">
      <c r="B20" s="917"/>
      <c r="C20" s="726"/>
      <c r="D20" s="726"/>
      <c r="E20" s="795"/>
      <c r="F20" s="917"/>
      <c r="G20" s="32"/>
      <c r="H20" s="835"/>
      <c r="I20" s="835"/>
      <c r="J20" s="835"/>
      <c r="K20" s="836"/>
      <c r="L20" s="826"/>
      <c r="M20" s="836"/>
      <c r="N20" s="826"/>
      <c r="O20" s="854"/>
      <c r="P20" s="855"/>
      <c r="Q20" s="855"/>
      <c r="R20" s="855"/>
      <c r="S20" s="855"/>
      <c r="T20" s="856"/>
      <c r="U20" s="897"/>
      <c r="V20" s="822"/>
      <c r="W20" s="823"/>
      <c r="X20" s="556"/>
      <c r="Y20" s="566"/>
      <c r="Z20" s="567"/>
      <c r="AA20" s="568"/>
      <c r="AB20" s="842"/>
      <c r="AC20" s="881"/>
      <c r="AD20" s="842"/>
      <c r="AE20" s="881"/>
      <c r="AF20" s="889"/>
      <c r="AG20" s="879"/>
      <c r="AH20" s="879"/>
      <c r="AI20" s="795"/>
      <c r="AJ20" s="708"/>
    </row>
    <row r="21" spans="2:36" ht="26.25" hidden="1" customHeight="1" x14ac:dyDescent="0.2">
      <c r="B21" s="917"/>
      <c r="C21" s="726"/>
      <c r="D21" s="726"/>
      <c r="E21" s="795"/>
      <c r="F21" s="917"/>
      <c r="G21" s="32"/>
      <c r="H21" s="911" t="s">
        <v>329</v>
      </c>
      <c r="I21" s="855"/>
      <c r="J21" s="855"/>
      <c r="K21" s="856"/>
      <c r="L21" s="822" t="s">
        <v>330</v>
      </c>
      <c r="M21" s="856"/>
      <c r="N21" s="822" t="s">
        <v>331</v>
      </c>
      <c r="O21" s="831"/>
      <c r="P21" s="832"/>
      <c r="Q21" s="832"/>
      <c r="R21" s="832"/>
      <c r="S21" s="832"/>
      <c r="T21" s="833"/>
      <c r="U21" s="898"/>
      <c r="V21" s="824"/>
      <c r="W21" s="825"/>
      <c r="X21" s="86"/>
      <c r="Y21" s="382"/>
      <c r="Z21" s="382"/>
      <c r="AA21" s="382"/>
      <c r="AB21" s="842"/>
      <c r="AC21" s="881"/>
      <c r="AD21" s="842"/>
      <c r="AE21" s="881"/>
      <c r="AF21" s="889"/>
      <c r="AG21" s="879"/>
      <c r="AH21" s="879"/>
      <c r="AI21" s="795"/>
      <c r="AJ21" s="708"/>
    </row>
    <row r="22" spans="2:36" ht="66" customHeight="1" x14ac:dyDescent="0.2">
      <c r="B22" s="917"/>
      <c r="C22" s="726"/>
      <c r="D22" s="726"/>
      <c r="E22" s="795"/>
      <c r="F22" s="917"/>
      <c r="G22" s="32"/>
      <c r="H22" s="901"/>
      <c r="I22" s="901"/>
      <c r="J22" s="901"/>
      <c r="K22" s="833"/>
      <c r="L22" s="824"/>
      <c r="M22" s="833"/>
      <c r="N22" s="824"/>
      <c r="O22" s="834"/>
      <c r="P22" s="835"/>
      <c r="Q22" s="835"/>
      <c r="R22" s="835"/>
      <c r="S22" s="835"/>
      <c r="T22" s="836"/>
      <c r="U22" s="899"/>
      <c r="V22" s="826"/>
      <c r="W22" s="827"/>
      <c r="X22" s="381" t="s">
        <v>479</v>
      </c>
      <c r="Y22" s="414" t="s">
        <v>179</v>
      </c>
      <c r="Z22" s="904" t="s">
        <v>9</v>
      </c>
      <c r="AA22" s="893"/>
      <c r="AB22" s="842"/>
      <c r="AC22" s="881"/>
      <c r="AD22" s="842"/>
      <c r="AE22" s="881"/>
      <c r="AF22" s="889"/>
      <c r="AG22" s="879"/>
      <c r="AH22" s="879"/>
      <c r="AI22" s="795"/>
      <c r="AJ22" s="708"/>
    </row>
    <row r="23" spans="2:36" ht="54" x14ac:dyDescent="0.2">
      <c r="B23" s="917"/>
      <c r="C23" s="726"/>
      <c r="D23" s="726"/>
      <c r="E23" s="795"/>
      <c r="F23" s="917"/>
      <c r="G23" s="32"/>
      <c r="H23" s="835"/>
      <c r="I23" s="835"/>
      <c r="J23" s="835"/>
      <c r="K23" s="836"/>
      <c r="L23" s="826"/>
      <c r="M23" s="836"/>
      <c r="N23" s="826"/>
      <c r="O23" s="854" t="s">
        <v>366</v>
      </c>
      <c r="P23" s="855"/>
      <c r="Q23" s="855"/>
      <c r="R23" s="855"/>
      <c r="S23" s="855"/>
      <c r="T23" s="856"/>
      <c r="U23" s="897" t="s">
        <v>321</v>
      </c>
      <c r="V23" s="822" t="s">
        <v>334</v>
      </c>
      <c r="W23" s="823"/>
      <c r="X23" s="369" t="s">
        <v>463</v>
      </c>
      <c r="Y23" s="352" t="s">
        <v>321</v>
      </c>
      <c r="Z23" s="687" t="s">
        <v>584</v>
      </c>
      <c r="AA23" s="688"/>
      <c r="AB23" s="842"/>
      <c r="AC23" s="881"/>
      <c r="AD23" s="842"/>
      <c r="AE23" s="881"/>
      <c r="AF23" s="889"/>
      <c r="AG23" s="879"/>
      <c r="AH23" s="879"/>
      <c r="AI23" s="795"/>
      <c r="AJ23" s="708"/>
    </row>
    <row r="24" spans="2:36" ht="40.5" x14ac:dyDescent="0.2">
      <c r="B24" s="917"/>
      <c r="C24" s="726"/>
      <c r="D24" s="726"/>
      <c r="E24" s="795"/>
      <c r="F24" s="917"/>
      <c r="G24" s="32"/>
      <c r="H24" s="911" t="s">
        <v>329</v>
      </c>
      <c r="I24" s="855"/>
      <c r="J24" s="855"/>
      <c r="K24" s="856"/>
      <c r="L24" s="822" t="s">
        <v>1</v>
      </c>
      <c r="M24" s="856"/>
      <c r="N24" s="822" t="s">
        <v>331</v>
      </c>
      <c r="O24" s="831"/>
      <c r="P24" s="832"/>
      <c r="Q24" s="832"/>
      <c r="R24" s="832"/>
      <c r="S24" s="832"/>
      <c r="T24" s="833"/>
      <c r="U24" s="898"/>
      <c r="V24" s="824"/>
      <c r="W24" s="825"/>
      <c r="X24" s="69" t="s">
        <v>13</v>
      </c>
      <c r="Y24" s="44" t="s">
        <v>179</v>
      </c>
      <c r="Z24" s="770" t="s">
        <v>14</v>
      </c>
      <c r="AA24" s="786"/>
      <c r="AB24" s="842"/>
      <c r="AC24" s="881"/>
      <c r="AD24" s="842"/>
      <c r="AE24" s="881"/>
      <c r="AF24" s="889"/>
      <c r="AG24" s="879"/>
      <c r="AH24" s="879"/>
      <c r="AI24" s="795"/>
      <c r="AJ24" s="708"/>
    </row>
    <row r="25" spans="2:36" ht="54.75" customHeight="1" x14ac:dyDescent="0.2">
      <c r="B25" s="917"/>
      <c r="C25" s="726"/>
      <c r="D25" s="726"/>
      <c r="E25" s="795"/>
      <c r="F25" s="917"/>
      <c r="G25" s="32"/>
      <c r="H25" s="901"/>
      <c r="I25" s="901"/>
      <c r="J25" s="901"/>
      <c r="K25" s="833"/>
      <c r="L25" s="824"/>
      <c r="M25" s="833"/>
      <c r="N25" s="824"/>
      <c r="O25" s="834"/>
      <c r="P25" s="835"/>
      <c r="Q25" s="835"/>
      <c r="R25" s="835"/>
      <c r="S25" s="835"/>
      <c r="T25" s="836"/>
      <c r="U25" s="899"/>
      <c r="V25" s="826"/>
      <c r="W25" s="827"/>
      <c r="X25" s="186" t="s">
        <v>464</v>
      </c>
      <c r="Y25" s="187" t="s">
        <v>321</v>
      </c>
      <c r="Z25" s="800" t="s">
        <v>274</v>
      </c>
      <c r="AA25" s="786"/>
      <c r="AB25" s="842"/>
      <c r="AC25" s="881"/>
      <c r="AD25" s="842"/>
      <c r="AE25" s="881"/>
      <c r="AF25" s="889"/>
      <c r="AG25" s="879"/>
      <c r="AH25" s="879"/>
      <c r="AI25" s="795"/>
      <c r="AJ25" s="708"/>
    </row>
    <row r="26" spans="2:36" ht="11.25" hidden="1" customHeight="1" x14ac:dyDescent="0.2">
      <c r="B26" s="917"/>
      <c r="C26" s="726"/>
      <c r="D26" s="726"/>
      <c r="E26" s="795"/>
      <c r="F26" s="917"/>
      <c r="G26" s="32"/>
      <c r="H26" s="835"/>
      <c r="I26" s="835"/>
      <c r="J26" s="835"/>
      <c r="K26" s="836"/>
      <c r="L26" s="826"/>
      <c r="M26" s="836"/>
      <c r="N26" s="826"/>
      <c r="O26" s="89"/>
      <c r="P26" s="80"/>
      <c r="Q26" s="80"/>
      <c r="R26" s="80"/>
      <c r="S26" s="80"/>
      <c r="T26" s="80"/>
      <c r="U26" s="80"/>
      <c r="V26" s="80"/>
      <c r="W26" s="90"/>
      <c r="X26" s="356"/>
      <c r="Y26" s="912" t="s">
        <v>44</v>
      </c>
      <c r="Z26" s="886" t="s">
        <v>52</v>
      </c>
      <c r="AA26" s="905"/>
      <c r="AB26" s="842"/>
      <c r="AC26" s="881"/>
      <c r="AD26" s="842"/>
      <c r="AE26" s="881"/>
      <c r="AF26" s="889"/>
      <c r="AG26" s="879"/>
      <c r="AH26" s="879"/>
      <c r="AI26" s="795"/>
      <c r="AJ26" s="708"/>
    </row>
    <row r="27" spans="2:36" ht="12.75" hidden="1" customHeight="1" x14ac:dyDescent="0.2">
      <c r="B27" s="917"/>
      <c r="C27" s="726"/>
      <c r="D27" s="726"/>
      <c r="E27" s="795"/>
      <c r="F27" s="917"/>
      <c r="G27" s="32"/>
      <c r="H27" s="911" t="s">
        <v>329</v>
      </c>
      <c r="I27" s="855"/>
      <c r="J27" s="855"/>
      <c r="K27" s="856"/>
      <c r="L27" s="822" t="s">
        <v>3</v>
      </c>
      <c r="M27" s="856"/>
      <c r="N27" s="822" t="s">
        <v>331</v>
      </c>
      <c r="O27" s="89"/>
      <c r="P27" s="80"/>
      <c r="Q27" s="80"/>
      <c r="R27" s="80"/>
      <c r="S27" s="80"/>
      <c r="T27" s="80"/>
      <c r="U27" s="80"/>
      <c r="V27" s="80"/>
      <c r="W27" s="90"/>
      <c r="X27" s="87"/>
      <c r="Y27" s="913"/>
      <c r="Z27" s="906"/>
      <c r="AA27" s="907"/>
      <c r="AB27" s="842"/>
      <c r="AC27" s="881"/>
      <c r="AD27" s="842"/>
      <c r="AE27" s="881"/>
      <c r="AF27" s="889"/>
      <c r="AG27" s="879"/>
      <c r="AH27" s="879"/>
      <c r="AI27" s="795"/>
      <c r="AJ27" s="708"/>
    </row>
    <row r="28" spans="2:36" ht="59.25" customHeight="1" x14ac:dyDescent="0.2">
      <c r="B28" s="917"/>
      <c r="C28" s="726"/>
      <c r="D28" s="726"/>
      <c r="E28" s="795"/>
      <c r="F28" s="917"/>
      <c r="G28" s="32"/>
      <c r="H28" s="835"/>
      <c r="I28" s="835"/>
      <c r="J28" s="835"/>
      <c r="K28" s="836"/>
      <c r="L28" s="826"/>
      <c r="M28" s="836"/>
      <c r="N28" s="826"/>
      <c r="O28" s="89"/>
      <c r="P28" s="80"/>
      <c r="Q28" s="80"/>
      <c r="R28" s="80"/>
      <c r="S28" s="80"/>
      <c r="T28" s="80"/>
      <c r="U28" s="80"/>
      <c r="V28" s="80"/>
      <c r="W28" s="90"/>
      <c r="X28" s="443" t="s">
        <v>520</v>
      </c>
      <c r="Y28" s="913"/>
      <c r="Z28" s="908"/>
      <c r="AA28" s="909"/>
      <c r="AB28" s="842"/>
      <c r="AC28" s="881"/>
      <c r="AD28" s="842"/>
      <c r="AE28" s="881"/>
      <c r="AF28" s="889"/>
      <c r="AG28" s="879"/>
      <c r="AH28" s="879"/>
      <c r="AI28" s="795"/>
      <c r="AJ28" s="708"/>
    </row>
    <row r="29" spans="2:36" ht="67.5" customHeight="1" x14ac:dyDescent="0.2">
      <c r="B29" s="917"/>
      <c r="C29" s="726"/>
      <c r="D29" s="726"/>
      <c r="E29" s="795"/>
      <c r="F29" s="917"/>
      <c r="G29" s="32"/>
      <c r="H29" s="911" t="s">
        <v>329</v>
      </c>
      <c r="I29" s="855"/>
      <c r="J29" s="855"/>
      <c r="K29" s="856"/>
      <c r="L29" s="822" t="s">
        <v>4</v>
      </c>
      <c r="M29" s="856"/>
      <c r="N29" s="822" t="s">
        <v>331</v>
      </c>
      <c r="O29" s="89"/>
      <c r="P29" s="80"/>
      <c r="Q29" s="80"/>
      <c r="R29" s="80"/>
      <c r="S29" s="80"/>
      <c r="T29" s="80"/>
      <c r="U29" s="80"/>
      <c r="V29" s="80"/>
      <c r="W29" s="90"/>
      <c r="X29" s="369" t="s">
        <v>46</v>
      </c>
      <c r="Y29" s="352" t="s">
        <v>44</v>
      </c>
      <c r="Z29" s="884" t="s">
        <v>53</v>
      </c>
      <c r="AA29" s="885"/>
      <c r="AB29" s="842"/>
      <c r="AC29" s="881"/>
      <c r="AD29" s="842"/>
      <c r="AE29" s="881"/>
      <c r="AF29" s="889"/>
      <c r="AG29" s="879"/>
      <c r="AH29" s="879"/>
      <c r="AI29" s="795"/>
      <c r="AJ29" s="708"/>
    </row>
    <row r="30" spans="2:36" ht="41.25" customHeight="1" x14ac:dyDescent="0.2">
      <c r="B30" s="917"/>
      <c r="C30" s="726"/>
      <c r="D30" s="726"/>
      <c r="E30" s="795"/>
      <c r="F30" s="917"/>
      <c r="G30" s="32"/>
      <c r="H30" s="835"/>
      <c r="I30" s="835"/>
      <c r="J30" s="835"/>
      <c r="K30" s="836"/>
      <c r="L30" s="826"/>
      <c r="M30" s="836"/>
      <c r="N30" s="826"/>
      <c r="O30" s="89"/>
      <c r="P30" s="80"/>
      <c r="Q30" s="80"/>
      <c r="R30" s="80"/>
      <c r="S30" s="80"/>
      <c r="T30" s="80"/>
      <c r="U30" s="80"/>
      <c r="V30" s="80"/>
      <c r="W30" s="90"/>
      <c r="X30" s="88" t="s">
        <v>570</v>
      </c>
      <c r="Y30" s="48" t="s">
        <v>111</v>
      </c>
      <c r="Z30" s="890" t="s">
        <v>571</v>
      </c>
      <c r="AA30" s="891"/>
      <c r="AB30" s="842"/>
      <c r="AC30" s="881"/>
      <c r="AD30" s="842"/>
      <c r="AE30" s="881"/>
      <c r="AF30" s="889"/>
      <c r="AG30" s="879"/>
      <c r="AH30" s="879"/>
      <c r="AI30" s="795"/>
      <c r="AJ30" s="708"/>
    </row>
    <row r="31" spans="2:36" ht="12.75" hidden="1" customHeight="1" x14ac:dyDescent="0.2">
      <c r="B31" s="917"/>
      <c r="C31" s="726"/>
      <c r="D31" s="726"/>
      <c r="E31" s="795"/>
      <c r="F31" s="917"/>
      <c r="G31" s="32"/>
      <c r="H31" s="911" t="s">
        <v>6</v>
      </c>
      <c r="I31" s="855"/>
      <c r="J31" s="855"/>
      <c r="K31" s="856"/>
      <c r="L31" s="822" t="s">
        <v>7</v>
      </c>
      <c r="M31" s="856"/>
      <c r="N31" s="822" t="s">
        <v>8</v>
      </c>
      <c r="O31" s="89"/>
      <c r="P31" s="80"/>
      <c r="Q31" s="80"/>
      <c r="R31" s="80"/>
      <c r="S31" s="80"/>
      <c r="T31" s="80"/>
      <c r="U31" s="80"/>
      <c r="V31" s="80"/>
      <c r="W31" s="90"/>
      <c r="AB31" s="842"/>
      <c r="AC31" s="881"/>
      <c r="AD31" s="842"/>
      <c r="AE31" s="881"/>
      <c r="AF31" s="889"/>
      <c r="AG31" s="879"/>
      <c r="AH31" s="879"/>
      <c r="AI31" s="795"/>
      <c r="AJ31" s="708"/>
    </row>
    <row r="32" spans="2:36" ht="40.5" x14ac:dyDescent="0.2">
      <c r="B32" s="917"/>
      <c r="C32" s="726"/>
      <c r="D32" s="726"/>
      <c r="E32" s="795"/>
      <c r="F32" s="917"/>
      <c r="G32" s="32"/>
      <c r="H32" s="835"/>
      <c r="I32" s="835"/>
      <c r="J32" s="835"/>
      <c r="K32" s="836"/>
      <c r="L32" s="826"/>
      <c r="M32" s="836"/>
      <c r="N32" s="826"/>
      <c r="O32" s="89"/>
      <c r="P32" s="80"/>
      <c r="Q32" s="80"/>
      <c r="R32" s="80"/>
      <c r="S32" s="80"/>
      <c r="T32" s="80"/>
      <c r="U32" s="80"/>
      <c r="V32" s="80"/>
      <c r="W32" s="574"/>
      <c r="X32" s="564" t="s">
        <v>21</v>
      </c>
      <c r="Y32" s="564" t="s">
        <v>321</v>
      </c>
      <c r="Z32" s="741" t="s">
        <v>466</v>
      </c>
      <c r="AA32" s="742"/>
      <c r="AB32" s="804"/>
      <c r="AC32" s="881"/>
      <c r="AD32" s="842"/>
      <c r="AE32" s="881"/>
      <c r="AF32" s="889"/>
      <c r="AG32" s="879"/>
      <c r="AH32" s="879"/>
      <c r="AI32" s="795"/>
      <c r="AJ32" s="708"/>
    </row>
    <row r="33" spans="2:36" ht="0.75" customHeight="1" x14ac:dyDescent="0.2">
      <c r="B33" s="917"/>
      <c r="C33" s="726"/>
      <c r="D33" s="726"/>
      <c r="E33" s="795"/>
      <c r="F33" s="917"/>
      <c r="G33" s="32"/>
      <c r="H33" s="911" t="s">
        <v>6</v>
      </c>
      <c r="I33" s="855"/>
      <c r="J33" s="855"/>
      <c r="K33" s="856"/>
      <c r="L33" s="822" t="s">
        <v>10</v>
      </c>
      <c r="M33" s="856"/>
      <c r="N33" s="822" t="s">
        <v>8</v>
      </c>
      <c r="O33" s="89"/>
      <c r="P33" s="80"/>
      <c r="Q33" s="80"/>
      <c r="R33" s="80"/>
      <c r="S33" s="80"/>
      <c r="T33" s="80"/>
      <c r="U33" s="80"/>
      <c r="V33" s="80"/>
      <c r="W33" s="90"/>
      <c r="AB33" s="842"/>
      <c r="AC33" s="881"/>
      <c r="AD33" s="842"/>
      <c r="AE33" s="881"/>
      <c r="AF33" s="889"/>
      <c r="AG33" s="879"/>
      <c r="AH33" s="879"/>
      <c r="AI33" s="795"/>
      <c r="AJ33" s="708"/>
    </row>
    <row r="34" spans="2:36" ht="53.25" customHeight="1" x14ac:dyDescent="0.2">
      <c r="B34" s="917"/>
      <c r="C34" s="726"/>
      <c r="D34" s="726"/>
      <c r="E34" s="795"/>
      <c r="F34" s="917"/>
      <c r="G34" s="32"/>
      <c r="H34" s="835"/>
      <c r="I34" s="835"/>
      <c r="J34" s="835"/>
      <c r="K34" s="836"/>
      <c r="L34" s="826"/>
      <c r="M34" s="836"/>
      <c r="N34" s="826"/>
      <c r="O34" s="89"/>
      <c r="P34" s="80"/>
      <c r="Q34" s="80"/>
      <c r="R34" s="80"/>
      <c r="S34" s="80"/>
      <c r="T34" s="80"/>
      <c r="U34" s="80"/>
      <c r="V34" s="80"/>
      <c r="W34" s="90"/>
      <c r="X34" s="115" t="s">
        <v>47</v>
      </c>
      <c r="Y34" s="564" t="s">
        <v>44</v>
      </c>
      <c r="Z34" s="687" t="s">
        <v>327</v>
      </c>
      <c r="AA34" s="688"/>
      <c r="AB34" s="842"/>
      <c r="AC34" s="881"/>
      <c r="AD34" s="842"/>
      <c r="AE34" s="881"/>
      <c r="AF34" s="889"/>
      <c r="AG34" s="879"/>
      <c r="AH34" s="879"/>
      <c r="AI34" s="795"/>
      <c r="AJ34" s="708"/>
    </row>
    <row r="35" spans="2:36" ht="41.25" customHeight="1" x14ac:dyDescent="0.2">
      <c r="B35" s="917"/>
      <c r="C35" s="726"/>
      <c r="D35" s="726"/>
      <c r="E35" s="795"/>
      <c r="F35" s="917"/>
      <c r="G35" s="32"/>
      <c r="N35" s="32"/>
      <c r="O35" s="91"/>
      <c r="P35" s="84"/>
      <c r="Q35" s="84"/>
      <c r="R35" s="84"/>
      <c r="S35" s="84"/>
      <c r="T35" s="84"/>
      <c r="U35" s="84"/>
      <c r="V35" s="84"/>
      <c r="W35" s="92"/>
      <c r="X35" s="573" t="s">
        <v>48</v>
      </c>
      <c r="Y35" s="565" t="s">
        <v>44</v>
      </c>
      <c r="Z35" s="882" t="s">
        <v>54</v>
      </c>
      <c r="AA35" s="883"/>
      <c r="AB35" s="842"/>
      <c r="AC35" s="881"/>
      <c r="AD35" s="842"/>
      <c r="AE35" s="881"/>
      <c r="AF35" s="889"/>
      <c r="AG35" s="879"/>
      <c r="AH35" s="879"/>
      <c r="AI35" s="795"/>
      <c r="AJ35" s="708"/>
    </row>
    <row r="36" spans="2:36" ht="80.25" customHeight="1" x14ac:dyDescent="0.2">
      <c r="B36" s="917"/>
      <c r="C36" s="726"/>
      <c r="D36" s="726"/>
      <c r="E36" s="795"/>
      <c r="F36" s="917"/>
      <c r="G36" s="32"/>
      <c r="N36" s="32"/>
      <c r="O36" s="91"/>
      <c r="P36" s="84"/>
      <c r="Q36" s="84"/>
      <c r="R36" s="84"/>
      <c r="S36" s="84"/>
      <c r="T36" s="84"/>
      <c r="U36" s="84"/>
      <c r="V36" s="84"/>
      <c r="W36" s="92"/>
      <c r="X36" s="115" t="s">
        <v>49</v>
      </c>
      <c r="Y36" s="177" t="s">
        <v>44</v>
      </c>
      <c r="Z36" s="884" t="s">
        <v>55</v>
      </c>
      <c r="AA36" s="885"/>
      <c r="AB36" s="842"/>
      <c r="AC36" s="881"/>
      <c r="AD36" s="842"/>
      <c r="AE36" s="881"/>
      <c r="AF36" s="889"/>
      <c r="AG36" s="879"/>
      <c r="AH36" s="879"/>
      <c r="AI36" s="795"/>
      <c r="AJ36" s="708"/>
    </row>
    <row r="37" spans="2:36" s="227" customFormat="1" ht="94.5" customHeight="1" x14ac:dyDescent="0.2">
      <c r="B37" s="917"/>
      <c r="C37" s="726"/>
      <c r="D37" s="726"/>
      <c r="E37" s="795"/>
      <c r="F37" s="917"/>
      <c r="G37" s="231"/>
      <c r="N37" s="231"/>
      <c r="O37" s="228"/>
      <c r="P37" s="232"/>
      <c r="Q37" s="232"/>
      <c r="R37" s="232"/>
      <c r="S37" s="232"/>
      <c r="T37" s="232"/>
      <c r="U37" s="232"/>
      <c r="V37" s="232"/>
      <c r="W37" s="229"/>
      <c r="X37" s="156" t="s">
        <v>62</v>
      </c>
      <c r="Y37" s="230" t="s">
        <v>179</v>
      </c>
      <c r="Z37" s="770" t="s">
        <v>61</v>
      </c>
      <c r="AA37" s="786"/>
      <c r="AB37" s="842"/>
      <c r="AC37" s="881"/>
      <c r="AD37" s="842"/>
      <c r="AE37" s="881"/>
      <c r="AF37" s="889"/>
      <c r="AG37" s="879"/>
      <c r="AH37" s="879"/>
      <c r="AI37" s="795"/>
      <c r="AJ37" s="708"/>
    </row>
    <row r="38" spans="2:36" ht="121.5" x14ac:dyDescent="0.2">
      <c r="B38" s="917"/>
      <c r="C38" s="726"/>
      <c r="D38" s="726"/>
      <c r="E38" s="795"/>
      <c r="F38" s="917"/>
      <c r="G38" s="32"/>
      <c r="N38" s="32"/>
      <c r="O38" s="91"/>
      <c r="P38" s="84"/>
      <c r="Q38" s="84"/>
      <c r="R38" s="84"/>
      <c r="S38" s="84"/>
      <c r="T38" s="84"/>
      <c r="U38" s="84"/>
      <c r="V38" s="84"/>
      <c r="W38" s="92"/>
      <c r="X38" s="115" t="s">
        <v>50</v>
      </c>
      <c r="Y38" s="177" t="s">
        <v>44</v>
      </c>
      <c r="Z38" s="180" t="s">
        <v>57</v>
      </c>
      <c r="AA38" s="185"/>
      <c r="AB38" s="842"/>
      <c r="AC38" s="881"/>
      <c r="AD38" s="842"/>
      <c r="AE38" s="881"/>
      <c r="AF38" s="889"/>
      <c r="AG38" s="879"/>
      <c r="AH38" s="879"/>
      <c r="AI38" s="795"/>
      <c r="AJ38" s="708"/>
    </row>
    <row r="39" spans="2:36" ht="54.75" customHeight="1" x14ac:dyDescent="0.2">
      <c r="B39" s="917"/>
      <c r="C39" s="726"/>
      <c r="D39" s="726"/>
      <c r="E39" s="795"/>
      <c r="F39" s="917"/>
      <c r="G39" s="32"/>
      <c r="N39" s="32"/>
      <c r="O39" s="91"/>
      <c r="P39" s="84"/>
      <c r="Q39" s="84"/>
      <c r="R39" s="84"/>
      <c r="S39" s="84"/>
      <c r="T39" s="84"/>
      <c r="U39" s="84"/>
      <c r="V39" s="84"/>
      <c r="W39" s="92"/>
      <c r="X39" s="115" t="s">
        <v>56</v>
      </c>
      <c r="Y39" s="177" t="s">
        <v>44</v>
      </c>
      <c r="Z39" s="179" t="s">
        <v>58</v>
      </c>
      <c r="AA39" s="182"/>
      <c r="AB39" s="842"/>
      <c r="AC39" s="881"/>
      <c r="AD39" s="842"/>
      <c r="AE39" s="881"/>
      <c r="AF39" s="889"/>
      <c r="AG39" s="879"/>
      <c r="AH39" s="879"/>
      <c r="AI39" s="795"/>
      <c r="AJ39" s="708"/>
    </row>
    <row r="40" spans="2:36" ht="39.75" customHeight="1" x14ac:dyDescent="0.2">
      <c r="B40" s="917"/>
      <c r="C40" s="726"/>
      <c r="D40" s="726"/>
      <c r="E40" s="795"/>
      <c r="F40" s="917"/>
      <c r="G40" s="32"/>
      <c r="N40" s="32"/>
      <c r="O40" s="91"/>
      <c r="P40" s="84"/>
      <c r="Q40" s="84"/>
      <c r="R40" s="84"/>
      <c r="S40" s="84"/>
      <c r="T40" s="84"/>
      <c r="U40" s="84"/>
      <c r="V40" s="84"/>
      <c r="W40" s="92"/>
      <c r="X40" s="115" t="s">
        <v>51</v>
      </c>
      <c r="Y40" s="177" t="s">
        <v>44</v>
      </c>
      <c r="Z40" s="183" t="s">
        <v>59</v>
      </c>
      <c r="AA40" s="184"/>
      <c r="AB40" s="842"/>
      <c r="AC40" s="881"/>
      <c r="AD40" s="842"/>
      <c r="AE40" s="881"/>
      <c r="AF40" s="889"/>
      <c r="AG40" s="879"/>
      <c r="AH40" s="879"/>
      <c r="AI40" s="795"/>
      <c r="AJ40" s="708"/>
    </row>
    <row r="41" spans="2:36" ht="42.75" customHeight="1" x14ac:dyDescent="0.2">
      <c r="B41" s="917"/>
      <c r="C41" s="726"/>
      <c r="D41" s="726"/>
      <c r="E41" s="795"/>
      <c r="F41" s="917"/>
      <c r="G41" s="32"/>
      <c r="N41" s="32"/>
      <c r="O41" s="91"/>
      <c r="P41" s="84"/>
      <c r="Q41" s="84"/>
      <c r="R41" s="84"/>
      <c r="S41" s="84"/>
      <c r="T41" s="84"/>
      <c r="U41" s="84"/>
      <c r="V41" s="84"/>
      <c r="W41" s="92"/>
      <c r="X41" s="305" t="s">
        <v>496</v>
      </c>
      <c r="Y41" s="177" t="s">
        <v>321</v>
      </c>
      <c r="Z41" s="737" t="s">
        <v>584</v>
      </c>
      <c r="AA41" s="738"/>
      <c r="AB41" s="842"/>
      <c r="AC41" s="881"/>
      <c r="AD41" s="842"/>
      <c r="AE41" s="881"/>
      <c r="AF41" s="889"/>
      <c r="AG41" s="879"/>
      <c r="AH41" s="879"/>
      <c r="AI41" s="795"/>
      <c r="AJ41" s="708"/>
    </row>
    <row r="42" spans="2:36" s="308" customFormat="1" ht="94.5" x14ac:dyDescent="0.2">
      <c r="B42" s="917"/>
      <c r="C42" s="726"/>
      <c r="D42" s="726"/>
      <c r="E42" s="795"/>
      <c r="F42" s="917"/>
      <c r="G42" s="309"/>
      <c r="N42" s="309"/>
      <c r="O42" s="311"/>
      <c r="P42" s="313"/>
      <c r="Q42" s="313"/>
      <c r="R42" s="313"/>
      <c r="S42" s="313"/>
      <c r="T42" s="313"/>
      <c r="U42" s="313"/>
      <c r="V42" s="313"/>
      <c r="W42" s="312"/>
      <c r="X42" s="139" t="s">
        <v>535</v>
      </c>
      <c r="Y42" s="564" t="s">
        <v>111</v>
      </c>
      <c r="Z42" s="687" t="s">
        <v>505</v>
      </c>
      <c r="AA42" s="688"/>
      <c r="AB42" s="842"/>
      <c r="AC42" s="881"/>
      <c r="AD42" s="842"/>
      <c r="AE42" s="881"/>
      <c r="AF42" s="889"/>
      <c r="AG42" s="879"/>
      <c r="AH42" s="879"/>
      <c r="AI42" s="795"/>
      <c r="AJ42" s="708"/>
    </row>
    <row r="43" spans="2:36" s="242" customFormat="1" ht="93.75" customHeight="1" x14ac:dyDescent="0.2">
      <c r="B43" s="917"/>
      <c r="C43" s="726"/>
      <c r="D43" s="726"/>
      <c r="E43" s="795"/>
      <c r="F43" s="917"/>
      <c r="G43" s="248"/>
      <c r="N43" s="248"/>
      <c r="O43" s="253"/>
      <c r="P43" s="256"/>
      <c r="Q43" s="256"/>
      <c r="R43" s="256"/>
      <c r="S43" s="256"/>
      <c r="T43" s="256"/>
      <c r="U43" s="256"/>
      <c r="V43" s="256"/>
      <c r="W43" s="254"/>
      <c r="X43" s="65" t="s">
        <v>482</v>
      </c>
      <c r="Y43" s="307" t="s">
        <v>111</v>
      </c>
      <c r="Z43" s="687" t="s">
        <v>483</v>
      </c>
      <c r="AA43" s="688"/>
      <c r="AB43" s="842"/>
      <c r="AC43" s="881"/>
      <c r="AD43" s="842"/>
      <c r="AE43" s="881"/>
      <c r="AF43" s="889"/>
      <c r="AG43" s="879"/>
      <c r="AH43" s="879"/>
      <c r="AI43" s="795"/>
      <c r="AJ43" s="708"/>
    </row>
    <row r="44" spans="2:36" ht="42.75" customHeight="1" x14ac:dyDescent="0.2">
      <c r="B44" s="916" t="s">
        <v>130</v>
      </c>
      <c r="C44" s="705" t="s">
        <v>533</v>
      </c>
      <c r="D44" s="706"/>
      <c r="E44" s="916" t="s">
        <v>18</v>
      </c>
      <c r="F44" s="919" t="s">
        <v>561</v>
      </c>
      <c r="G44" s="32"/>
      <c r="H44" s="155"/>
      <c r="I44" s="154"/>
      <c r="J44" s="154"/>
      <c r="K44" s="154"/>
      <c r="L44" s="154"/>
      <c r="M44" s="154"/>
      <c r="N44" s="142"/>
      <c r="O44" s="155"/>
      <c r="P44" s="154"/>
      <c r="Q44" s="154"/>
      <c r="R44" s="154"/>
      <c r="S44" s="154"/>
      <c r="T44" s="154"/>
      <c r="U44" s="154"/>
      <c r="V44" s="154"/>
      <c r="W44" s="142"/>
      <c r="X44" s="552" t="s">
        <v>33</v>
      </c>
      <c r="Y44" s="553" t="s">
        <v>111</v>
      </c>
      <c r="Z44" s="779" t="s">
        <v>584</v>
      </c>
      <c r="AA44" s="780"/>
      <c r="AB44" s="841">
        <v>27507.3</v>
      </c>
      <c r="AC44" s="841">
        <v>27201.3</v>
      </c>
      <c r="AD44" s="841">
        <v>13227.2</v>
      </c>
      <c r="AE44" s="841">
        <v>13837.7</v>
      </c>
      <c r="AF44" s="841">
        <v>14322.8</v>
      </c>
      <c r="AG44" s="801">
        <v>14322.8</v>
      </c>
      <c r="AH44" s="802"/>
      <c r="AI44" s="705"/>
      <c r="AJ44" s="706"/>
    </row>
    <row r="45" spans="2:36" ht="54" x14ac:dyDescent="0.2">
      <c r="B45" s="917"/>
      <c r="C45" s="795"/>
      <c r="D45" s="708"/>
      <c r="E45" s="917"/>
      <c r="F45" s="920"/>
      <c r="G45" s="32"/>
      <c r="H45" s="921" t="s">
        <v>329</v>
      </c>
      <c r="I45" s="753"/>
      <c r="J45" s="753"/>
      <c r="K45" s="636"/>
      <c r="L45" s="640" t="s">
        <v>19</v>
      </c>
      <c r="M45" s="636"/>
      <c r="N45" s="910" t="s">
        <v>331</v>
      </c>
      <c r="O45" s="143"/>
      <c r="P45" s="84"/>
      <c r="Q45" s="84"/>
      <c r="R45" s="84"/>
      <c r="S45" s="84"/>
      <c r="T45" s="84"/>
      <c r="U45" s="84"/>
      <c r="V45" s="84"/>
      <c r="W45" s="144"/>
      <c r="X45" s="555" t="s">
        <v>552</v>
      </c>
      <c r="Y45" s="521" t="s">
        <v>179</v>
      </c>
      <c r="Z45" s="813" t="s">
        <v>555</v>
      </c>
      <c r="AA45" s="814"/>
      <c r="AB45" s="842"/>
      <c r="AC45" s="842"/>
      <c r="AD45" s="842"/>
      <c r="AE45" s="842"/>
      <c r="AF45" s="842"/>
      <c r="AG45" s="803"/>
      <c r="AH45" s="804"/>
      <c r="AI45" s="795"/>
      <c r="AJ45" s="708"/>
    </row>
    <row r="46" spans="2:36" ht="9.75" customHeight="1" x14ac:dyDescent="0.2">
      <c r="B46" s="917"/>
      <c r="C46" s="795"/>
      <c r="D46" s="708"/>
      <c r="E46" s="917"/>
      <c r="F46" s="920"/>
      <c r="G46" s="32"/>
      <c r="H46" s="709"/>
      <c r="I46" s="638"/>
      <c r="J46" s="638"/>
      <c r="K46" s="639"/>
      <c r="L46" s="638"/>
      <c r="M46" s="639"/>
      <c r="N46" s="710"/>
      <c r="O46" s="143"/>
      <c r="P46" s="84"/>
      <c r="Q46" s="84"/>
      <c r="R46" s="84"/>
      <c r="S46" s="84"/>
      <c r="T46" s="84"/>
      <c r="U46" s="84"/>
      <c r="V46" s="84"/>
      <c r="W46" s="144"/>
      <c r="X46" s="117"/>
      <c r="Y46" s="117"/>
      <c r="Z46" s="119"/>
      <c r="AA46" s="120"/>
      <c r="AB46" s="842"/>
      <c r="AC46" s="842"/>
      <c r="AD46" s="842"/>
      <c r="AE46" s="842"/>
      <c r="AF46" s="842"/>
      <c r="AG46" s="803"/>
      <c r="AH46" s="804"/>
      <c r="AI46" s="795"/>
      <c r="AJ46" s="708"/>
    </row>
    <row r="47" spans="2:36" ht="12.75" hidden="1" customHeight="1" x14ac:dyDescent="0.2">
      <c r="B47" s="917"/>
      <c r="C47" s="795"/>
      <c r="D47" s="708"/>
      <c r="E47" s="917"/>
      <c r="F47" s="920"/>
      <c r="G47" s="32"/>
      <c r="H47" s="921" t="s">
        <v>335</v>
      </c>
      <c r="I47" s="753"/>
      <c r="J47" s="753"/>
      <c r="K47" s="636"/>
      <c r="L47" s="640" t="s">
        <v>321</v>
      </c>
      <c r="M47" s="636"/>
      <c r="N47" s="910" t="s">
        <v>331</v>
      </c>
      <c r="O47" s="143"/>
      <c r="P47" s="84"/>
      <c r="Q47" s="84"/>
      <c r="R47" s="84"/>
      <c r="S47" s="84"/>
      <c r="T47" s="84"/>
      <c r="U47" s="84"/>
      <c r="V47" s="84"/>
      <c r="W47" s="144"/>
      <c r="X47" s="558"/>
      <c r="Y47" s="558"/>
      <c r="Z47" s="559"/>
      <c r="AA47" s="554"/>
      <c r="AB47" s="842"/>
      <c r="AC47" s="842"/>
      <c r="AD47" s="842"/>
      <c r="AE47" s="842"/>
      <c r="AF47" s="842"/>
      <c r="AG47" s="803"/>
      <c r="AH47" s="804"/>
      <c r="AI47" s="795"/>
      <c r="AJ47" s="708"/>
    </row>
    <row r="48" spans="2:36" ht="54" customHeight="1" x14ac:dyDescent="0.2">
      <c r="B48" s="917"/>
      <c r="C48" s="795"/>
      <c r="D48" s="708"/>
      <c r="E48" s="917"/>
      <c r="F48" s="920"/>
      <c r="G48" s="32"/>
      <c r="H48" s="709"/>
      <c r="I48" s="638"/>
      <c r="J48" s="638"/>
      <c r="K48" s="639"/>
      <c r="L48" s="638"/>
      <c r="M48" s="639"/>
      <c r="N48" s="710"/>
      <c r="O48" s="143"/>
      <c r="P48" s="84"/>
      <c r="Q48" s="84"/>
      <c r="R48" s="84"/>
      <c r="S48" s="84"/>
      <c r="T48" s="84"/>
      <c r="U48" s="84"/>
      <c r="V48" s="84"/>
      <c r="W48" s="144"/>
      <c r="X48" s="543" t="s">
        <v>22</v>
      </c>
      <c r="Y48" s="540" t="s">
        <v>321</v>
      </c>
      <c r="Z48" s="796" t="s">
        <v>584</v>
      </c>
      <c r="AA48" s="645"/>
      <c r="AB48" s="842"/>
      <c r="AC48" s="842"/>
      <c r="AD48" s="842"/>
      <c r="AE48" s="842"/>
      <c r="AF48" s="842"/>
      <c r="AG48" s="803"/>
      <c r="AH48" s="804"/>
      <c r="AI48" s="795"/>
      <c r="AJ48" s="708"/>
    </row>
    <row r="49" spans="2:36" ht="12.75" hidden="1" customHeight="1" x14ac:dyDescent="0.2">
      <c r="B49" s="917"/>
      <c r="C49" s="795"/>
      <c r="D49" s="708"/>
      <c r="E49" s="917"/>
      <c r="F49" s="920"/>
      <c r="G49" s="32"/>
      <c r="H49" s="128"/>
      <c r="I49" s="84"/>
      <c r="J49" s="84"/>
      <c r="K49" s="84"/>
      <c r="L49" s="84"/>
      <c r="M49" s="84"/>
      <c r="N49" s="144"/>
      <c r="O49" s="143"/>
      <c r="P49" s="84"/>
      <c r="Q49" s="84"/>
      <c r="R49" s="84"/>
      <c r="S49" s="84"/>
      <c r="T49" s="84"/>
      <c r="U49" s="84"/>
      <c r="V49" s="84"/>
      <c r="W49" s="144"/>
      <c r="X49" s="543" t="s">
        <v>22</v>
      </c>
      <c r="Y49" s="540" t="s">
        <v>321</v>
      </c>
      <c r="Z49" s="796" t="s">
        <v>514</v>
      </c>
      <c r="AA49" s="645"/>
      <c r="AB49" s="842"/>
      <c r="AC49" s="842"/>
      <c r="AD49" s="842"/>
      <c r="AE49" s="842"/>
      <c r="AF49" s="842"/>
      <c r="AG49" s="803"/>
      <c r="AH49" s="804"/>
      <c r="AI49" s="795"/>
      <c r="AJ49" s="708"/>
    </row>
    <row r="50" spans="2:36" ht="12.75" customHeight="1" x14ac:dyDescent="0.2">
      <c r="B50" s="757" t="s">
        <v>131</v>
      </c>
      <c r="C50" s="947" t="s">
        <v>367</v>
      </c>
      <c r="D50" s="935"/>
      <c r="E50" s="952" t="s">
        <v>340</v>
      </c>
      <c r="F50" s="953" t="s">
        <v>341</v>
      </c>
      <c r="G50" s="15"/>
      <c r="H50" s="155"/>
      <c r="I50" s="265"/>
      <c r="J50" s="265"/>
      <c r="K50" s="265"/>
      <c r="L50" s="265"/>
      <c r="M50" s="265"/>
      <c r="N50" s="264"/>
      <c r="O50" s="749" t="s">
        <v>342</v>
      </c>
      <c r="P50" s="752"/>
      <c r="Q50" s="752"/>
      <c r="R50" s="752"/>
      <c r="S50" s="752"/>
      <c r="T50" s="750"/>
      <c r="U50" s="788" t="s">
        <v>321</v>
      </c>
      <c r="V50" s="788" t="s">
        <v>343</v>
      </c>
      <c r="W50" s="752"/>
      <c r="X50" s="955"/>
      <c r="Y50" s="779"/>
      <c r="Z50" s="779"/>
      <c r="AA50" s="780"/>
      <c r="AB50" s="815">
        <v>0</v>
      </c>
      <c r="AC50" s="815">
        <v>0</v>
      </c>
      <c r="AD50" s="815">
        <v>0</v>
      </c>
      <c r="AE50" s="815">
        <v>0</v>
      </c>
      <c r="AF50" s="815">
        <v>0</v>
      </c>
      <c r="AG50" s="843">
        <v>0</v>
      </c>
      <c r="AH50" s="844"/>
      <c r="AI50" s="646"/>
      <c r="AJ50" s="647"/>
    </row>
    <row r="51" spans="2:36" ht="12.75" customHeight="1" x14ac:dyDescent="0.2">
      <c r="B51" s="951"/>
      <c r="C51" s="715"/>
      <c r="D51" s="776"/>
      <c r="E51" s="936"/>
      <c r="F51" s="954"/>
      <c r="G51" s="15"/>
      <c r="H51" s="921" t="s">
        <v>344</v>
      </c>
      <c r="I51" s="753"/>
      <c r="J51" s="753"/>
      <c r="K51" s="636"/>
      <c r="L51" s="640" t="s">
        <v>345</v>
      </c>
      <c r="M51" s="636"/>
      <c r="N51" s="640" t="s">
        <v>328</v>
      </c>
      <c r="O51" s="634"/>
      <c r="P51" s="753"/>
      <c r="Q51" s="753"/>
      <c r="R51" s="753"/>
      <c r="S51" s="753"/>
      <c r="T51" s="636"/>
      <c r="U51" s="636"/>
      <c r="V51" s="753"/>
      <c r="W51" s="726"/>
      <c r="X51" s="957"/>
      <c r="Y51" s="787"/>
      <c r="Z51" s="787"/>
      <c r="AA51" s="958"/>
      <c r="AB51" s="816"/>
      <c r="AC51" s="816"/>
      <c r="AD51" s="816"/>
      <c r="AE51" s="816"/>
      <c r="AF51" s="816"/>
      <c r="AG51" s="845"/>
      <c r="AH51" s="846"/>
      <c r="AI51" s="646"/>
      <c r="AJ51" s="647"/>
    </row>
    <row r="52" spans="2:36" ht="42" customHeight="1" x14ac:dyDescent="0.2">
      <c r="B52" s="951"/>
      <c r="C52" s="715"/>
      <c r="D52" s="776"/>
      <c r="E52" s="936"/>
      <c r="F52" s="954"/>
      <c r="G52" s="15"/>
      <c r="H52" s="707"/>
      <c r="I52" s="753"/>
      <c r="J52" s="753"/>
      <c r="K52" s="636"/>
      <c r="L52" s="753"/>
      <c r="M52" s="636"/>
      <c r="N52" s="636"/>
      <c r="O52" s="637"/>
      <c r="P52" s="638"/>
      <c r="Q52" s="638"/>
      <c r="R52" s="638"/>
      <c r="S52" s="638"/>
      <c r="T52" s="639"/>
      <c r="U52" s="639"/>
      <c r="V52" s="638"/>
      <c r="W52" s="638"/>
      <c r="X52" s="956"/>
      <c r="Y52" s="787"/>
      <c r="Z52" s="781"/>
      <c r="AA52" s="782"/>
      <c r="AB52" s="816"/>
      <c r="AC52" s="816"/>
      <c r="AD52" s="816"/>
      <c r="AE52" s="816"/>
      <c r="AF52" s="816"/>
      <c r="AG52" s="845"/>
      <c r="AH52" s="846"/>
      <c r="AI52" s="646"/>
      <c r="AJ52" s="647"/>
    </row>
    <row r="53" spans="2:36" ht="12.75" hidden="1" customHeight="1" x14ac:dyDescent="0.2">
      <c r="B53" s="951"/>
      <c r="C53" s="715"/>
      <c r="D53" s="776"/>
      <c r="E53" s="936"/>
      <c r="F53" s="954"/>
      <c r="G53" s="15"/>
      <c r="H53" s="709"/>
      <c r="I53" s="638"/>
      <c r="J53" s="638"/>
      <c r="K53" s="639"/>
      <c r="L53" s="638"/>
      <c r="M53" s="639"/>
      <c r="N53" s="639"/>
      <c r="O53" s="260"/>
      <c r="P53" s="263"/>
      <c r="Q53" s="263"/>
      <c r="R53" s="263"/>
      <c r="S53" s="263"/>
      <c r="T53" s="263"/>
      <c r="U53" s="263"/>
      <c r="V53" s="263"/>
      <c r="W53" s="261"/>
      <c r="X53" s="123"/>
      <c r="Y53" s="117"/>
      <c r="Z53" s="119"/>
      <c r="AA53" s="120"/>
      <c r="AB53" s="816"/>
      <c r="AC53" s="816"/>
      <c r="AD53" s="816"/>
      <c r="AE53" s="816"/>
      <c r="AF53" s="816"/>
      <c r="AG53" s="845"/>
      <c r="AH53" s="846"/>
      <c r="AI53" s="646"/>
      <c r="AJ53" s="647"/>
    </row>
    <row r="54" spans="2:36" ht="12.75" hidden="1" customHeight="1" x14ac:dyDescent="0.2">
      <c r="B54" s="951"/>
      <c r="C54" s="715"/>
      <c r="D54" s="776"/>
      <c r="E54" s="936"/>
      <c r="F54" s="954"/>
      <c r="G54" s="15"/>
      <c r="H54" s="921" t="s">
        <v>329</v>
      </c>
      <c r="I54" s="753"/>
      <c r="J54" s="753"/>
      <c r="K54" s="636"/>
      <c r="L54" s="640" t="s">
        <v>346</v>
      </c>
      <c r="M54" s="636"/>
      <c r="N54" s="640" t="s">
        <v>331</v>
      </c>
      <c r="O54" s="260"/>
      <c r="P54" s="263"/>
      <c r="Q54" s="263"/>
      <c r="R54" s="263"/>
      <c r="S54" s="263"/>
      <c r="T54" s="263"/>
      <c r="U54" s="263"/>
      <c r="V54" s="263"/>
      <c r="W54" s="261"/>
      <c r="X54" s="955"/>
      <c r="Y54" s="118"/>
      <c r="Z54" s="121"/>
      <c r="AA54" s="122"/>
      <c r="AB54" s="816"/>
      <c r="AC54" s="816"/>
      <c r="AD54" s="816"/>
      <c r="AE54" s="816"/>
      <c r="AF54" s="816"/>
      <c r="AG54" s="845"/>
      <c r="AH54" s="846"/>
      <c r="AI54" s="646"/>
      <c r="AJ54" s="647"/>
    </row>
    <row r="55" spans="2:36" ht="72.75" customHeight="1" x14ac:dyDescent="0.2">
      <c r="B55" s="951"/>
      <c r="C55" s="715"/>
      <c r="D55" s="776"/>
      <c r="E55" s="936"/>
      <c r="F55" s="954"/>
      <c r="G55" s="15"/>
      <c r="H55" s="709"/>
      <c r="I55" s="638"/>
      <c r="J55" s="638"/>
      <c r="K55" s="639"/>
      <c r="L55" s="638"/>
      <c r="M55" s="639"/>
      <c r="N55" s="639"/>
      <c r="O55" s="260"/>
      <c r="P55" s="263"/>
      <c r="Q55" s="263"/>
      <c r="R55" s="263"/>
      <c r="S55" s="263"/>
      <c r="T55" s="263"/>
      <c r="U55" s="263"/>
      <c r="V55" s="263"/>
      <c r="W55" s="261"/>
      <c r="X55" s="956"/>
      <c r="Y55" s="262"/>
      <c r="Z55" s="741"/>
      <c r="AA55" s="742"/>
      <c r="AB55" s="816"/>
      <c r="AC55" s="816"/>
      <c r="AD55" s="816"/>
      <c r="AE55" s="816"/>
      <c r="AF55" s="816"/>
      <c r="AG55" s="845"/>
      <c r="AH55" s="846"/>
      <c r="AI55" s="646"/>
      <c r="AJ55" s="647"/>
    </row>
    <row r="56" spans="2:36" ht="174.75" customHeight="1" x14ac:dyDescent="0.2">
      <c r="B56" s="384" t="s">
        <v>20</v>
      </c>
      <c r="C56" s="945" t="s">
        <v>40</v>
      </c>
      <c r="D56" s="946"/>
      <c r="E56" s="385" t="s">
        <v>41</v>
      </c>
      <c r="F56" s="384" t="s">
        <v>42</v>
      </c>
      <c r="G56" s="141"/>
      <c r="H56" s="864" t="s">
        <v>329</v>
      </c>
      <c r="I56" s="865"/>
      <c r="J56" s="383"/>
      <c r="K56" s="383"/>
      <c r="L56" s="335" t="s">
        <v>350</v>
      </c>
      <c r="M56" s="124"/>
      <c r="N56" s="386" t="s">
        <v>331</v>
      </c>
      <c r="O56" s="74"/>
      <c r="P56" s="73"/>
      <c r="Q56" s="73"/>
      <c r="R56" s="73"/>
      <c r="S56" s="73"/>
      <c r="T56" s="73"/>
      <c r="U56" s="73"/>
      <c r="V56" s="73"/>
      <c r="W56" s="75"/>
      <c r="X56" s="76"/>
      <c r="Y56" s="77"/>
      <c r="Z56" s="805"/>
      <c r="AA56" s="806"/>
      <c r="AB56" s="388">
        <v>0</v>
      </c>
      <c r="AC56" s="388">
        <v>0</v>
      </c>
      <c r="AD56" s="388">
        <v>0</v>
      </c>
      <c r="AE56" s="388">
        <v>0</v>
      </c>
      <c r="AF56" s="389">
        <v>0</v>
      </c>
      <c r="AG56" s="390"/>
      <c r="AH56" s="391">
        <v>0</v>
      </c>
      <c r="AI56" s="141"/>
      <c r="AJ56" s="6"/>
    </row>
    <row r="57" spans="2:36" s="355" customFormat="1" ht="41.25" customHeight="1" x14ac:dyDescent="0.2">
      <c r="B57" s="1167" t="s">
        <v>503</v>
      </c>
      <c r="C57" s="945" t="s">
        <v>504</v>
      </c>
      <c r="D57" s="946"/>
      <c r="E57" s="1170" t="s">
        <v>510</v>
      </c>
      <c r="F57" s="1173" t="s">
        <v>564</v>
      </c>
      <c r="G57" s="141"/>
      <c r="H57" s="1184" t="s">
        <v>329</v>
      </c>
      <c r="I57" s="1185"/>
      <c r="J57" s="383"/>
      <c r="K57" s="383"/>
      <c r="L57" s="445" t="s">
        <v>518</v>
      </c>
      <c r="M57" s="415"/>
      <c r="N57" s="426" t="s">
        <v>519</v>
      </c>
      <c r="O57" s="675"/>
      <c r="P57" s="676"/>
      <c r="Q57" s="676"/>
      <c r="R57" s="676"/>
      <c r="S57" s="676"/>
      <c r="T57" s="676"/>
      <c r="U57" s="676"/>
      <c r="V57" s="676"/>
      <c r="W57" s="677"/>
      <c r="X57" s="478" t="s">
        <v>547</v>
      </c>
      <c r="Y57" s="399" t="s">
        <v>179</v>
      </c>
      <c r="Z57" s="872" t="s">
        <v>546</v>
      </c>
      <c r="AA57" s="873"/>
      <c r="AB57" s="848">
        <v>69032</v>
      </c>
      <c r="AC57" s="875">
        <v>69019.899999999994</v>
      </c>
      <c r="AD57" s="875">
        <v>38306.400000000001</v>
      </c>
      <c r="AE57" s="875">
        <v>45586.5</v>
      </c>
      <c r="AF57" s="875">
        <v>47171.8</v>
      </c>
      <c r="AG57" s="847">
        <v>47171.8</v>
      </c>
      <c r="AH57" s="848"/>
      <c r="AI57" s="675"/>
      <c r="AJ57" s="677"/>
    </row>
    <row r="58" spans="2:36" s="394" customFormat="1" ht="54.75" customHeight="1" x14ac:dyDescent="0.2">
      <c r="B58" s="1168"/>
      <c r="C58" s="1176"/>
      <c r="D58" s="1177"/>
      <c r="E58" s="1171"/>
      <c r="F58" s="1174"/>
      <c r="G58" s="141"/>
      <c r="H58" s="446"/>
      <c r="I58" s="454"/>
      <c r="J58" s="141"/>
      <c r="K58" s="141"/>
      <c r="L58" s="435"/>
      <c r="M58" s="435"/>
      <c r="N58" s="447"/>
      <c r="O58" s="678"/>
      <c r="P58" s="679"/>
      <c r="Q58" s="679"/>
      <c r="R58" s="679"/>
      <c r="S58" s="679"/>
      <c r="T58" s="679"/>
      <c r="U58" s="679"/>
      <c r="V58" s="679"/>
      <c r="W58" s="680"/>
      <c r="X58" s="181" t="s">
        <v>28</v>
      </c>
      <c r="Y58" s="401" t="s">
        <v>111</v>
      </c>
      <c r="Z58" s="944" t="s">
        <v>584</v>
      </c>
      <c r="AA58" s="777"/>
      <c r="AB58" s="850"/>
      <c r="AC58" s="876"/>
      <c r="AD58" s="876"/>
      <c r="AE58" s="876"/>
      <c r="AF58" s="876"/>
      <c r="AG58" s="849"/>
      <c r="AH58" s="850"/>
      <c r="AI58" s="678"/>
      <c r="AJ58" s="680"/>
    </row>
    <row r="59" spans="2:36" s="394" customFormat="1" ht="43.5" customHeight="1" x14ac:dyDescent="0.2">
      <c r="B59" s="1168"/>
      <c r="C59" s="1176"/>
      <c r="D59" s="1177"/>
      <c r="E59" s="1171"/>
      <c r="F59" s="1174"/>
      <c r="G59" s="141"/>
      <c r="H59" s="446"/>
      <c r="I59" s="454"/>
      <c r="J59" s="141"/>
      <c r="K59" s="141"/>
      <c r="L59" s="435"/>
      <c r="M59" s="435"/>
      <c r="N59" s="447"/>
      <c r="O59" s="678"/>
      <c r="P59" s="679"/>
      <c r="Q59" s="679"/>
      <c r="R59" s="679"/>
      <c r="S59" s="679"/>
      <c r="T59" s="679"/>
      <c r="U59" s="679"/>
      <c r="V59" s="679"/>
      <c r="W59" s="680"/>
      <c r="X59" s="401" t="s">
        <v>82</v>
      </c>
      <c r="Y59" s="406" t="s">
        <v>111</v>
      </c>
      <c r="Z59" s="809" t="s">
        <v>584</v>
      </c>
      <c r="AA59" s="810"/>
      <c r="AB59" s="850"/>
      <c r="AC59" s="876"/>
      <c r="AD59" s="876"/>
      <c r="AE59" s="876"/>
      <c r="AF59" s="876"/>
      <c r="AG59" s="849"/>
      <c r="AH59" s="850"/>
      <c r="AI59" s="678"/>
      <c r="AJ59" s="680"/>
    </row>
    <row r="60" spans="2:36" s="394" customFormat="1" ht="52.5" customHeight="1" x14ac:dyDescent="0.2">
      <c r="B60" s="1168"/>
      <c r="C60" s="1176"/>
      <c r="D60" s="1177"/>
      <c r="E60" s="1171"/>
      <c r="F60" s="1174"/>
      <c r="G60" s="141"/>
      <c r="H60" s="446"/>
      <c r="I60" s="454"/>
      <c r="J60" s="141"/>
      <c r="K60" s="141"/>
      <c r="L60" s="435"/>
      <c r="M60" s="435"/>
      <c r="N60" s="447"/>
      <c r="O60" s="678"/>
      <c r="P60" s="679"/>
      <c r="Q60" s="679"/>
      <c r="R60" s="679"/>
      <c r="S60" s="679"/>
      <c r="T60" s="679"/>
      <c r="U60" s="679"/>
      <c r="V60" s="679"/>
      <c r="W60" s="680"/>
      <c r="X60" s="278" t="s">
        <v>486</v>
      </c>
      <c r="Y60" s="175" t="s">
        <v>179</v>
      </c>
      <c r="Z60" s="741" t="s">
        <v>489</v>
      </c>
      <c r="AA60" s="741"/>
      <c r="AB60" s="850"/>
      <c r="AC60" s="876"/>
      <c r="AD60" s="876"/>
      <c r="AE60" s="876"/>
      <c r="AF60" s="876"/>
      <c r="AG60" s="849"/>
      <c r="AH60" s="850"/>
      <c r="AI60" s="678"/>
      <c r="AJ60" s="680"/>
    </row>
    <row r="61" spans="2:36" s="394" customFormat="1" ht="54" customHeight="1" x14ac:dyDescent="0.2">
      <c r="B61" s="1168"/>
      <c r="C61" s="1176"/>
      <c r="D61" s="1177"/>
      <c r="E61" s="1171"/>
      <c r="F61" s="1174"/>
      <c r="G61" s="141"/>
      <c r="H61" s="446"/>
      <c r="I61" s="454"/>
      <c r="J61" s="141"/>
      <c r="K61" s="141"/>
      <c r="L61" s="435"/>
      <c r="M61" s="435"/>
      <c r="N61" s="447"/>
      <c r="O61" s="678"/>
      <c r="P61" s="679"/>
      <c r="Q61" s="679"/>
      <c r="R61" s="679"/>
      <c r="S61" s="679"/>
      <c r="T61" s="679"/>
      <c r="U61" s="679"/>
      <c r="V61" s="679"/>
      <c r="W61" s="680"/>
      <c r="X61" s="296" t="s">
        <v>490</v>
      </c>
      <c r="Y61" s="295" t="s">
        <v>179</v>
      </c>
      <c r="Z61" s="741" t="s">
        <v>491</v>
      </c>
      <c r="AA61" s="741"/>
      <c r="AB61" s="850"/>
      <c r="AC61" s="876"/>
      <c r="AD61" s="876"/>
      <c r="AE61" s="876"/>
      <c r="AF61" s="876"/>
      <c r="AG61" s="849"/>
      <c r="AH61" s="850"/>
      <c r="AI61" s="678"/>
      <c r="AJ61" s="680"/>
    </row>
    <row r="62" spans="2:36" s="394" customFormat="1" ht="53.25" customHeight="1" x14ac:dyDescent="0.2">
      <c r="B62" s="1168"/>
      <c r="C62" s="1176"/>
      <c r="D62" s="1177"/>
      <c r="E62" s="1171"/>
      <c r="F62" s="1174"/>
      <c r="G62" s="141"/>
      <c r="H62" s="446"/>
      <c r="I62" s="454"/>
      <c r="J62" s="141"/>
      <c r="K62" s="141"/>
      <c r="L62" s="435"/>
      <c r="M62" s="435"/>
      <c r="N62" s="447"/>
      <c r="O62" s="678"/>
      <c r="P62" s="679"/>
      <c r="Q62" s="679"/>
      <c r="R62" s="679"/>
      <c r="S62" s="679"/>
      <c r="T62" s="679"/>
      <c r="U62" s="679"/>
      <c r="V62" s="679"/>
      <c r="W62" s="680"/>
      <c r="X62" s="307" t="s">
        <v>492</v>
      </c>
      <c r="Y62" s="307" t="s">
        <v>179</v>
      </c>
      <c r="Z62" s="741" t="s">
        <v>491</v>
      </c>
      <c r="AA62" s="741"/>
      <c r="AB62" s="850"/>
      <c r="AC62" s="876"/>
      <c r="AD62" s="876"/>
      <c r="AE62" s="876"/>
      <c r="AF62" s="876"/>
      <c r="AG62" s="849"/>
      <c r="AH62" s="850"/>
      <c r="AI62" s="678"/>
      <c r="AJ62" s="680"/>
    </row>
    <row r="63" spans="2:36" s="536" customFormat="1" ht="53.25" customHeight="1" x14ac:dyDescent="0.2">
      <c r="B63" s="1168"/>
      <c r="C63" s="1176"/>
      <c r="D63" s="1177"/>
      <c r="E63" s="1171"/>
      <c r="F63" s="1174"/>
      <c r="G63" s="141"/>
      <c r="H63" s="537"/>
      <c r="I63" s="538"/>
      <c r="J63" s="141"/>
      <c r="K63" s="141"/>
      <c r="L63" s="542"/>
      <c r="M63" s="542"/>
      <c r="N63" s="539"/>
      <c r="O63" s="678"/>
      <c r="P63" s="679"/>
      <c r="Q63" s="679"/>
      <c r="R63" s="679"/>
      <c r="S63" s="679"/>
      <c r="T63" s="679"/>
      <c r="U63" s="679"/>
      <c r="V63" s="679"/>
      <c r="W63" s="680"/>
      <c r="X63" s="310" t="s">
        <v>497</v>
      </c>
      <c r="Y63" s="307" t="s">
        <v>179</v>
      </c>
      <c r="Z63" s="741" t="s">
        <v>498</v>
      </c>
      <c r="AA63" s="741"/>
      <c r="AB63" s="850"/>
      <c r="AC63" s="876"/>
      <c r="AD63" s="876"/>
      <c r="AE63" s="876"/>
      <c r="AF63" s="876"/>
      <c r="AG63" s="849"/>
      <c r="AH63" s="850"/>
      <c r="AI63" s="678"/>
      <c r="AJ63" s="680"/>
    </row>
    <row r="64" spans="2:36" s="536" customFormat="1" ht="10.5" customHeight="1" x14ac:dyDescent="0.2">
      <c r="B64" s="1168"/>
      <c r="C64" s="1176"/>
      <c r="D64" s="1177"/>
      <c r="E64" s="1171"/>
      <c r="F64" s="1174"/>
      <c r="G64" s="141"/>
      <c r="H64" s="537"/>
      <c r="I64" s="538"/>
      <c r="J64" s="141"/>
      <c r="K64" s="141"/>
      <c r="L64" s="542"/>
      <c r="M64" s="542"/>
      <c r="N64" s="539"/>
      <c r="O64" s="678"/>
      <c r="P64" s="679"/>
      <c r="Q64" s="679"/>
      <c r="R64" s="679"/>
      <c r="S64" s="679"/>
      <c r="T64" s="679"/>
      <c r="U64" s="679"/>
      <c r="V64" s="679"/>
      <c r="W64" s="680"/>
      <c r="X64" s="541"/>
      <c r="Y64" s="521"/>
      <c r="Z64" s="813"/>
      <c r="AA64" s="814"/>
      <c r="AB64" s="850"/>
      <c r="AC64" s="876"/>
      <c r="AD64" s="876"/>
      <c r="AE64" s="876"/>
      <c r="AF64" s="876"/>
      <c r="AG64" s="849"/>
      <c r="AH64" s="850"/>
      <c r="AI64" s="678"/>
      <c r="AJ64" s="680"/>
    </row>
    <row r="65" spans="2:36" s="536" customFormat="1" ht="53.25" customHeight="1" x14ac:dyDescent="0.2">
      <c r="B65" s="1168"/>
      <c r="C65" s="1176"/>
      <c r="D65" s="1177"/>
      <c r="E65" s="1171"/>
      <c r="F65" s="1174"/>
      <c r="G65" s="141"/>
      <c r="H65" s="537"/>
      <c r="I65" s="538"/>
      <c r="J65" s="141"/>
      <c r="K65" s="141"/>
      <c r="L65" s="542"/>
      <c r="M65" s="542"/>
      <c r="N65" s="539"/>
      <c r="O65" s="678"/>
      <c r="P65" s="679"/>
      <c r="Q65" s="679"/>
      <c r="R65" s="679"/>
      <c r="S65" s="679"/>
      <c r="T65" s="679"/>
      <c r="U65" s="679"/>
      <c r="V65" s="679"/>
      <c r="W65" s="680"/>
      <c r="X65" s="543" t="s">
        <v>32</v>
      </c>
      <c r="Y65" s="543" t="s">
        <v>111</v>
      </c>
      <c r="Z65" s="770" t="s">
        <v>584</v>
      </c>
      <c r="AA65" s="789"/>
      <c r="AB65" s="850"/>
      <c r="AC65" s="876"/>
      <c r="AD65" s="876"/>
      <c r="AE65" s="876"/>
      <c r="AF65" s="876"/>
      <c r="AG65" s="849"/>
      <c r="AH65" s="850"/>
      <c r="AI65" s="678"/>
      <c r="AJ65" s="680"/>
    </row>
    <row r="66" spans="2:36" s="331" customFormat="1" ht="66.75" customHeight="1" x14ac:dyDescent="0.2">
      <c r="B66" s="1169"/>
      <c r="C66" s="1178"/>
      <c r="D66" s="1179"/>
      <c r="E66" s="1172"/>
      <c r="F66" s="1175"/>
      <c r="G66" s="387"/>
      <c r="H66" s="455"/>
      <c r="I66" s="456"/>
      <c r="J66" s="456"/>
      <c r="K66" s="456"/>
      <c r="L66" s="457"/>
      <c r="M66" s="458"/>
      <c r="N66" s="427"/>
      <c r="O66" s="681"/>
      <c r="P66" s="682"/>
      <c r="Q66" s="682"/>
      <c r="R66" s="682"/>
      <c r="S66" s="682"/>
      <c r="T66" s="682"/>
      <c r="U66" s="682"/>
      <c r="V66" s="682"/>
      <c r="W66" s="683"/>
      <c r="X66" s="115" t="s">
        <v>565</v>
      </c>
      <c r="Y66" s="543" t="s">
        <v>111</v>
      </c>
      <c r="Z66" s="811" t="s">
        <v>566</v>
      </c>
      <c r="AA66" s="812"/>
      <c r="AB66" s="852"/>
      <c r="AC66" s="877"/>
      <c r="AD66" s="877"/>
      <c r="AE66" s="877"/>
      <c r="AF66" s="877"/>
      <c r="AG66" s="851"/>
      <c r="AH66" s="852"/>
      <c r="AI66" s="681"/>
      <c r="AJ66" s="683"/>
    </row>
    <row r="67" spans="2:36" ht="66" customHeight="1" x14ac:dyDescent="0.2">
      <c r="B67" s="665" t="s">
        <v>132</v>
      </c>
      <c r="C67" s="665" t="s">
        <v>347</v>
      </c>
      <c r="D67" s="636"/>
      <c r="E67" s="665" t="s">
        <v>348</v>
      </c>
      <c r="F67" s="665" t="s">
        <v>349</v>
      </c>
      <c r="G67" s="328"/>
      <c r="H67" s="32"/>
      <c r="I67" s="32"/>
      <c r="J67" s="32"/>
      <c r="K67" s="32"/>
      <c r="L67" s="78"/>
      <c r="M67" s="16"/>
      <c r="N67" s="6"/>
      <c r="O67" s="807"/>
      <c r="P67" s="808"/>
      <c r="Q67" s="808"/>
      <c r="R67" s="808"/>
      <c r="S67" s="808"/>
      <c r="T67" s="808"/>
      <c r="U67" s="71"/>
      <c r="V67" s="32"/>
      <c r="W67" s="72"/>
      <c r="X67" s="65" t="s">
        <v>572</v>
      </c>
      <c r="Y67" s="546" t="s">
        <v>179</v>
      </c>
      <c r="Z67" s="934" t="s">
        <v>53</v>
      </c>
      <c r="AA67" s="935"/>
      <c r="AB67" s="625">
        <v>21048.3</v>
      </c>
      <c r="AC67" s="625">
        <v>19987.3</v>
      </c>
      <c r="AD67" s="625">
        <v>24554.2</v>
      </c>
      <c r="AE67" s="625">
        <f>23222.1+866.9</f>
        <v>24089</v>
      </c>
      <c r="AF67" s="625">
        <v>23942</v>
      </c>
      <c r="AG67" s="625">
        <v>23961.1</v>
      </c>
      <c r="AH67" s="655"/>
      <c r="AI67" s="665"/>
      <c r="AJ67" s="636"/>
    </row>
    <row r="68" spans="2:36" ht="1.5" customHeight="1" x14ac:dyDescent="0.2">
      <c r="B68" s="672"/>
      <c r="C68" s="634"/>
      <c r="D68" s="636"/>
      <c r="E68" s="672"/>
      <c r="F68" s="672"/>
      <c r="G68" s="15"/>
      <c r="H68" s="640" t="s">
        <v>329</v>
      </c>
      <c r="I68" s="635"/>
      <c r="J68" s="635"/>
      <c r="K68" s="636"/>
      <c r="L68" s="640" t="s">
        <v>350</v>
      </c>
      <c r="M68" s="636"/>
      <c r="N68" s="640" t="s">
        <v>331</v>
      </c>
      <c r="O68" s="15"/>
      <c r="W68" s="6"/>
      <c r="X68" s="544"/>
      <c r="Y68" s="50"/>
      <c r="Z68" s="50"/>
      <c r="AA68" s="545"/>
      <c r="AB68" s="642"/>
      <c r="AC68" s="642"/>
      <c r="AD68" s="642"/>
      <c r="AE68" s="642"/>
      <c r="AF68" s="642"/>
      <c r="AG68" s="654"/>
      <c r="AH68" s="655"/>
      <c r="AI68" s="634"/>
      <c r="AJ68" s="636"/>
    </row>
    <row r="69" spans="2:36" ht="42.75" customHeight="1" x14ac:dyDescent="0.2">
      <c r="B69" s="672"/>
      <c r="C69" s="634"/>
      <c r="D69" s="636"/>
      <c r="E69" s="672"/>
      <c r="F69" s="672"/>
      <c r="G69" s="15"/>
      <c r="H69" s="638"/>
      <c r="I69" s="638"/>
      <c r="J69" s="638"/>
      <c r="K69" s="639"/>
      <c r="L69" s="638"/>
      <c r="M69" s="639"/>
      <c r="N69" s="639"/>
      <c r="O69" s="15"/>
      <c r="W69" s="6"/>
      <c r="X69" s="478" t="s">
        <v>545</v>
      </c>
      <c r="Y69" s="479" t="s">
        <v>179</v>
      </c>
      <c r="Z69" s="872" t="s">
        <v>546</v>
      </c>
      <c r="AA69" s="873"/>
      <c r="AB69" s="642"/>
      <c r="AC69" s="642"/>
      <c r="AD69" s="642"/>
      <c r="AE69" s="642"/>
      <c r="AF69" s="642"/>
      <c r="AG69" s="654"/>
      <c r="AH69" s="655"/>
      <c r="AI69" s="634"/>
      <c r="AJ69" s="636"/>
    </row>
    <row r="70" spans="2:36" ht="42" customHeight="1" x14ac:dyDescent="0.2">
      <c r="B70" s="672"/>
      <c r="C70" s="634"/>
      <c r="D70" s="636"/>
      <c r="E70" s="672"/>
      <c r="F70" s="672"/>
      <c r="G70" s="15"/>
      <c r="H70" s="8"/>
      <c r="I70" s="8"/>
      <c r="J70" s="8"/>
      <c r="K70" s="8"/>
      <c r="L70" s="8"/>
      <c r="M70" s="8"/>
      <c r="N70" s="9"/>
      <c r="O70" s="15"/>
      <c r="W70" s="6"/>
      <c r="X70" s="43" t="s">
        <v>39</v>
      </c>
      <c r="Y70" s="591" t="s">
        <v>321</v>
      </c>
      <c r="Z70" s="667" t="s">
        <v>584</v>
      </c>
      <c r="AA70" s="614"/>
      <c r="AB70" s="642"/>
      <c r="AC70" s="642"/>
      <c r="AD70" s="642"/>
      <c r="AE70" s="642"/>
      <c r="AF70" s="642"/>
      <c r="AG70" s="654"/>
      <c r="AH70" s="655"/>
      <c r="AI70" s="634"/>
      <c r="AJ70" s="636"/>
    </row>
    <row r="71" spans="2:36" ht="12.75" customHeight="1" x14ac:dyDescent="0.2">
      <c r="B71" s="658" t="s">
        <v>133</v>
      </c>
      <c r="C71" s="658" t="s">
        <v>43</v>
      </c>
      <c r="D71" s="663"/>
      <c r="E71" s="658" t="s">
        <v>352</v>
      </c>
      <c r="F71" s="658" t="s">
        <v>526</v>
      </c>
      <c r="G71" s="12"/>
      <c r="H71" s="2"/>
      <c r="I71" s="2"/>
      <c r="J71" s="2"/>
      <c r="K71" s="2"/>
      <c r="L71" s="2"/>
      <c r="M71" s="2"/>
      <c r="N71" s="3"/>
      <c r="O71" s="658" t="s">
        <v>320</v>
      </c>
      <c r="P71" s="662"/>
      <c r="Q71" s="662"/>
      <c r="R71" s="662"/>
      <c r="S71" s="662"/>
      <c r="T71" s="663"/>
      <c r="U71" s="661" t="s">
        <v>353</v>
      </c>
      <c r="V71" s="661" t="s">
        <v>322</v>
      </c>
      <c r="W71" s="662"/>
      <c r="X71" s="598"/>
      <c r="Y71" s="598"/>
      <c r="Z71" s="1190"/>
      <c r="AA71" s="1191"/>
      <c r="AB71" s="735">
        <v>26146</v>
      </c>
      <c r="AC71" s="641">
        <v>25582.2</v>
      </c>
      <c r="AD71" s="641">
        <v>24207.4</v>
      </c>
      <c r="AE71" s="641">
        <f>29717.3+18000</f>
        <v>47717.3</v>
      </c>
      <c r="AF71" s="641">
        <v>30498.799999999999</v>
      </c>
      <c r="AG71" s="641">
        <v>30498.799999999999</v>
      </c>
      <c r="AH71" s="653"/>
      <c r="AI71" s="658"/>
      <c r="AJ71" s="663"/>
    </row>
    <row r="72" spans="2:36" ht="56.25" customHeight="1" x14ac:dyDescent="0.2">
      <c r="B72" s="672"/>
      <c r="C72" s="634"/>
      <c r="D72" s="636"/>
      <c r="E72" s="672"/>
      <c r="F72" s="672"/>
      <c r="G72" s="15"/>
      <c r="H72" s="640" t="s">
        <v>329</v>
      </c>
      <c r="I72" s="635"/>
      <c r="J72" s="635"/>
      <c r="K72" s="636"/>
      <c r="L72" s="640" t="s">
        <v>354</v>
      </c>
      <c r="M72" s="636"/>
      <c r="N72" s="640" t="s">
        <v>331</v>
      </c>
      <c r="O72" s="637"/>
      <c r="P72" s="638"/>
      <c r="Q72" s="638"/>
      <c r="R72" s="638"/>
      <c r="S72" s="638"/>
      <c r="T72" s="639"/>
      <c r="U72" s="639"/>
      <c r="V72" s="638"/>
      <c r="W72" s="638"/>
      <c r="X72" s="47" t="s">
        <v>24</v>
      </c>
      <c r="Y72" s="41" t="s">
        <v>111</v>
      </c>
      <c r="Z72" s="741" t="s">
        <v>584</v>
      </c>
      <c r="AA72" s="745"/>
      <c r="AB72" s="642"/>
      <c r="AC72" s="642"/>
      <c r="AD72" s="642"/>
      <c r="AE72" s="642"/>
      <c r="AF72" s="642"/>
      <c r="AG72" s="654"/>
      <c r="AH72" s="655"/>
      <c r="AI72" s="634"/>
      <c r="AJ72" s="636"/>
    </row>
    <row r="73" spans="2:36" ht="54" x14ac:dyDescent="0.2">
      <c r="B73" s="672"/>
      <c r="C73" s="634"/>
      <c r="D73" s="636"/>
      <c r="E73" s="672"/>
      <c r="F73" s="672"/>
      <c r="G73" s="15"/>
      <c r="H73" s="638"/>
      <c r="I73" s="638"/>
      <c r="J73" s="638"/>
      <c r="K73" s="639"/>
      <c r="L73" s="638"/>
      <c r="M73" s="639"/>
      <c r="N73" s="639"/>
      <c r="O73" s="658" t="s">
        <v>320</v>
      </c>
      <c r="P73" s="662"/>
      <c r="Q73" s="662"/>
      <c r="R73" s="662"/>
      <c r="S73" s="662"/>
      <c r="T73" s="663"/>
      <c r="U73" s="661" t="s">
        <v>355</v>
      </c>
      <c r="V73" s="661" t="s">
        <v>322</v>
      </c>
      <c r="W73" s="662"/>
      <c r="X73" s="359" t="s">
        <v>2</v>
      </c>
      <c r="Y73" s="361" t="s">
        <v>179</v>
      </c>
      <c r="Z73" s="1136" t="s">
        <v>509</v>
      </c>
      <c r="AA73" s="1137"/>
      <c r="AB73" s="655"/>
      <c r="AC73" s="642"/>
      <c r="AD73" s="642"/>
      <c r="AE73" s="642"/>
      <c r="AF73" s="642"/>
      <c r="AG73" s="654"/>
      <c r="AH73" s="655"/>
      <c r="AI73" s="634"/>
      <c r="AJ73" s="636"/>
    </row>
    <row r="74" spans="2:36" ht="94.5" x14ac:dyDescent="0.2">
      <c r="B74" s="672"/>
      <c r="C74" s="634"/>
      <c r="D74" s="636"/>
      <c r="E74" s="672"/>
      <c r="F74" s="672"/>
      <c r="G74" s="15"/>
      <c r="H74" s="640" t="s">
        <v>6</v>
      </c>
      <c r="I74" s="635"/>
      <c r="J74" s="635"/>
      <c r="K74" s="636"/>
      <c r="L74" s="640" t="s">
        <v>7</v>
      </c>
      <c r="M74" s="636"/>
      <c r="N74" s="640" t="s">
        <v>8</v>
      </c>
      <c r="O74" s="637"/>
      <c r="P74" s="638"/>
      <c r="Q74" s="638"/>
      <c r="R74" s="638"/>
      <c r="S74" s="638"/>
      <c r="T74" s="639"/>
      <c r="U74" s="639"/>
      <c r="V74" s="638"/>
      <c r="W74" s="638"/>
      <c r="X74" s="496" t="s">
        <v>535</v>
      </c>
      <c r="Y74" s="510" t="s">
        <v>111</v>
      </c>
      <c r="Z74" s="687" t="s">
        <v>505</v>
      </c>
      <c r="AA74" s="688"/>
      <c r="AB74" s="655"/>
      <c r="AC74" s="642"/>
      <c r="AD74" s="642"/>
      <c r="AE74" s="642"/>
      <c r="AF74" s="642"/>
      <c r="AG74" s="654"/>
      <c r="AH74" s="655"/>
      <c r="AI74" s="634"/>
      <c r="AJ74" s="636"/>
    </row>
    <row r="75" spans="2:36" ht="13.5" x14ac:dyDescent="0.25">
      <c r="B75" s="672"/>
      <c r="C75" s="634"/>
      <c r="D75" s="636"/>
      <c r="E75" s="672"/>
      <c r="F75" s="672"/>
      <c r="G75" s="15"/>
      <c r="H75" s="638"/>
      <c r="I75" s="638"/>
      <c r="J75" s="638"/>
      <c r="K75" s="639"/>
      <c r="L75" s="638"/>
      <c r="M75" s="639"/>
      <c r="N75" s="639"/>
      <c r="O75" s="15"/>
      <c r="W75" s="357"/>
      <c r="X75" s="359"/>
      <c r="Y75" s="412"/>
      <c r="Z75" s="413"/>
      <c r="AA75" s="174"/>
      <c r="AB75" s="655"/>
      <c r="AC75" s="642"/>
      <c r="AD75" s="642"/>
      <c r="AE75" s="642"/>
      <c r="AF75" s="642"/>
      <c r="AG75" s="654"/>
      <c r="AH75" s="655"/>
      <c r="AI75" s="634"/>
      <c r="AJ75" s="636"/>
    </row>
    <row r="76" spans="2:36" ht="54" x14ac:dyDescent="0.2">
      <c r="B76" s="673"/>
      <c r="C76" s="637"/>
      <c r="D76" s="639"/>
      <c r="E76" s="673"/>
      <c r="F76" s="673"/>
      <c r="G76" s="13"/>
      <c r="H76" s="640" t="s">
        <v>6</v>
      </c>
      <c r="I76" s="638"/>
      <c r="J76" s="638"/>
      <c r="K76" s="639"/>
      <c r="L76" s="640" t="s">
        <v>10</v>
      </c>
      <c r="M76" s="639"/>
      <c r="N76" s="16" t="s">
        <v>8</v>
      </c>
      <c r="O76" s="13"/>
      <c r="P76" s="8"/>
      <c r="Q76" s="8"/>
      <c r="R76" s="8"/>
      <c r="S76" s="8"/>
      <c r="T76" s="8"/>
      <c r="U76" s="8"/>
      <c r="V76" s="8"/>
      <c r="W76" s="9"/>
      <c r="X76" s="65"/>
      <c r="Y76" s="368"/>
      <c r="Z76" s="368"/>
      <c r="AA76" s="368"/>
      <c r="AB76" s="671"/>
      <c r="AC76" s="671"/>
      <c r="AD76" s="671"/>
      <c r="AE76" s="671"/>
      <c r="AF76" s="671"/>
      <c r="AG76" s="656"/>
      <c r="AH76" s="657"/>
      <c r="AI76" s="637"/>
      <c r="AJ76" s="639"/>
    </row>
    <row r="77" spans="2:36" ht="57.75" customHeight="1" x14ac:dyDescent="0.2">
      <c r="B77" s="658" t="s">
        <v>134</v>
      </c>
      <c r="C77" s="658" t="s">
        <v>356</v>
      </c>
      <c r="D77" s="663"/>
      <c r="E77" s="658" t="s">
        <v>357</v>
      </c>
      <c r="F77" s="658" t="s">
        <v>527</v>
      </c>
      <c r="G77" s="12"/>
      <c r="H77" s="2"/>
      <c r="I77" s="2"/>
      <c r="J77" s="2"/>
      <c r="K77" s="2"/>
      <c r="L77" s="2"/>
      <c r="M77" s="2"/>
      <c r="N77" s="3"/>
      <c r="O77" s="658" t="s">
        <v>16</v>
      </c>
      <c r="P77" s="662"/>
      <c r="Q77" s="662"/>
      <c r="R77" s="662"/>
      <c r="S77" s="662"/>
      <c r="T77" s="663"/>
      <c r="U77" s="661" t="s">
        <v>321</v>
      </c>
      <c r="V77" s="661" t="s">
        <v>17</v>
      </c>
      <c r="W77" s="662"/>
      <c r="X77" s="41" t="s">
        <v>28</v>
      </c>
      <c r="Y77" s="69" t="s">
        <v>111</v>
      </c>
      <c r="Z77" s="728" t="s">
        <v>584</v>
      </c>
      <c r="AA77" s="729"/>
      <c r="AB77" s="641">
        <v>21995.599999999999</v>
      </c>
      <c r="AC77" s="641">
        <v>21893</v>
      </c>
      <c r="AD77" s="641">
        <v>23103.4</v>
      </c>
      <c r="AE77" s="641">
        <f>22639.7+10266.2</f>
        <v>32905.9</v>
      </c>
      <c r="AF77" s="641">
        <v>67258.8</v>
      </c>
      <c r="AG77" s="641">
        <v>18617.599999999999</v>
      </c>
      <c r="AH77" s="653"/>
      <c r="AI77" s="658"/>
      <c r="AJ77" s="663"/>
    </row>
    <row r="78" spans="2:36" ht="42" customHeight="1" x14ac:dyDescent="0.2">
      <c r="B78" s="672"/>
      <c r="C78" s="634"/>
      <c r="D78" s="636"/>
      <c r="E78" s="672"/>
      <c r="F78" s="672"/>
      <c r="G78" s="15"/>
      <c r="H78" s="640" t="s">
        <v>329</v>
      </c>
      <c r="I78" s="635"/>
      <c r="J78" s="635"/>
      <c r="K78" s="636"/>
      <c r="L78" s="640" t="s">
        <v>358</v>
      </c>
      <c r="M78" s="636"/>
      <c r="N78" s="640" t="s">
        <v>331</v>
      </c>
      <c r="O78" s="634"/>
      <c r="P78" s="635"/>
      <c r="Q78" s="635"/>
      <c r="R78" s="635"/>
      <c r="S78" s="635"/>
      <c r="T78" s="636"/>
      <c r="U78" s="636"/>
      <c r="V78" s="635"/>
      <c r="W78" s="726"/>
      <c r="X78" s="41" t="s">
        <v>82</v>
      </c>
      <c r="Y78" s="125" t="s">
        <v>111</v>
      </c>
      <c r="Z78" s="809" t="s">
        <v>584</v>
      </c>
      <c r="AA78" s="810"/>
      <c r="AB78" s="642"/>
      <c r="AC78" s="642"/>
      <c r="AD78" s="642"/>
      <c r="AE78" s="642"/>
      <c r="AF78" s="642"/>
      <c r="AG78" s="654"/>
      <c r="AH78" s="655"/>
      <c r="AI78" s="634"/>
      <c r="AJ78" s="636"/>
    </row>
    <row r="79" spans="2:36" ht="53.25" customHeight="1" x14ac:dyDescent="0.2">
      <c r="B79" s="672"/>
      <c r="C79" s="634"/>
      <c r="D79" s="636"/>
      <c r="E79" s="672"/>
      <c r="F79" s="672"/>
      <c r="G79" s="15"/>
      <c r="H79" s="635"/>
      <c r="I79" s="635"/>
      <c r="J79" s="635"/>
      <c r="K79" s="636"/>
      <c r="L79" s="635"/>
      <c r="M79" s="636"/>
      <c r="N79" s="636"/>
      <c r="O79" s="637"/>
      <c r="P79" s="638"/>
      <c r="Q79" s="638"/>
      <c r="R79" s="638"/>
      <c r="S79" s="638"/>
      <c r="T79" s="639"/>
      <c r="U79" s="639"/>
      <c r="V79" s="638"/>
      <c r="W79" s="638"/>
      <c r="X79" s="505" t="s">
        <v>22</v>
      </c>
      <c r="Y79" s="504" t="s">
        <v>179</v>
      </c>
      <c r="Z79" s="684" t="s">
        <v>584</v>
      </c>
      <c r="AA79" s="685"/>
      <c r="AB79" s="642"/>
      <c r="AC79" s="642"/>
      <c r="AD79" s="642"/>
      <c r="AE79" s="642"/>
      <c r="AF79" s="642"/>
      <c r="AG79" s="654"/>
      <c r="AH79" s="655"/>
      <c r="AI79" s="634"/>
      <c r="AJ79" s="636"/>
    </row>
    <row r="80" spans="2:36" ht="13.5" hidden="1" customHeight="1" x14ac:dyDescent="0.2">
      <c r="B80" s="672"/>
      <c r="C80" s="634"/>
      <c r="D80" s="636"/>
      <c r="E80" s="672"/>
      <c r="F80" s="672"/>
      <c r="G80" s="15"/>
      <c r="H80" s="638"/>
      <c r="I80" s="638"/>
      <c r="J80" s="638"/>
      <c r="K80" s="639"/>
      <c r="L80" s="638"/>
      <c r="M80" s="639"/>
      <c r="N80" s="639"/>
      <c r="O80" s="658" t="s">
        <v>368</v>
      </c>
      <c r="P80" s="662"/>
      <c r="Q80" s="662"/>
      <c r="R80" s="662"/>
      <c r="S80" s="662"/>
      <c r="T80" s="663"/>
      <c r="U80" s="727" t="s">
        <v>321</v>
      </c>
      <c r="V80" s="661" t="s">
        <v>322</v>
      </c>
      <c r="W80" s="662"/>
      <c r="X80" s="506" t="s">
        <v>33</v>
      </c>
      <c r="Y80" s="504" t="s">
        <v>111</v>
      </c>
      <c r="Z80" s="686" t="s">
        <v>514</v>
      </c>
      <c r="AA80" s="613"/>
      <c r="AB80" s="642"/>
      <c r="AC80" s="642"/>
      <c r="AD80" s="642"/>
      <c r="AE80" s="642"/>
      <c r="AF80" s="642"/>
      <c r="AG80" s="654"/>
      <c r="AH80" s="655"/>
      <c r="AI80" s="634"/>
      <c r="AJ80" s="636"/>
    </row>
    <row r="81" spans="1:36" ht="40.5" x14ac:dyDescent="0.2">
      <c r="B81" s="672"/>
      <c r="C81" s="634"/>
      <c r="D81" s="636"/>
      <c r="E81" s="672"/>
      <c r="F81" s="672"/>
      <c r="G81" s="15"/>
      <c r="H81" s="640" t="s">
        <v>359</v>
      </c>
      <c r="I81" s="635"/>
      <c r="J81" s="635"/>
      <c r="K81" s="636"/>
      <c r="L81" s="640" t="s">
        <v>360</v>
      </c>
      <c r="M81" s="636"/>
      <c r="N81" s="640" t="s">
        <v>361</v>
      </c>
      <c r="O81" s="634"/>
      <c r="P81" s="635"/>
      <c r="Q81" s="635"/>
      <c r="R81" s="635"/>
      <c r="S81" s="635"/>
      <c r="T81" s="636"/>
      <c r="U81" s="664"/>
      <c r="V81" s="635"/>
      <c r="W81" s="636"/>
      <c r="X81" s="506" t="s">
        <v>33</v>
      </c>
      <c r="Y81" s="504" t="s">
        <v>111</v>
      </c>
      <c r="Z81" s="686" t="s">
        <v>584</v>
      </c>
      <c r="AA81" s="613"/>
      <c r="AB81" s="642"/>
      <c r="AC81" s="642"/>
      <c r="AD81" s="642"/>
      <c r="AE81" s="642"/>
      <c r="AF81" s="642"/>
      <c r="AG81" s="654"/>
      <c r="AH81" s="655"/>
      <c r="AI81" s="634"/>
      <c r="AJ81" s="636"/>
    </row>
    <row r="82" spans="1:36" ht="67.5" x14ac:dyDescent="0.2">
      <c r="B82" s="672"/>
      <c r="C82" s="634"/>
      <c r="D82" s="636"/>
      <c r="E82" s="672"/>
      <c r="F82" s="672"/>
      <c r="G82" s="15"/>
      <c r="H82" s="635"/>
      <c r="I82" s="635"/>
      <c r="J82" s="635"/>
      <c r="K82" s="636"/>
      <c r="L82" s="635"/>
      <c r="M82" s="636"/>
      <c r="N82" s="636"/>
      <c r="O82" s="637"/>
      <c r="P82" s="638"/>
      <c r="Q82" s="638"/>
      <c r="R82" s="638"/>
      <c r="S82" s="638"/>
      <c r="T82" s="639"/>
      <c r="U82" s="665"/>
      <c r="V82" s="638"/>
      <c r="W82" s="639"/>
      <c r="X82" s="126" t="s">
        <v>27</v>
      </c>
      <c r="Y82" s="175" t="s">
        <v>111</v>
      </c>
      <c r="Z82" s="686" t="s">
        <v>584</v>
      </c>
      <c r="AA82" s="613"/>
      <c r="AB82" s="642"/>
      <c r="AC82" s="642"/>
      <c r="AD82" s="642"/>
      <c r="AE82" s="642"/>
      <c r="AF82" s="642"/>
      <c r="AG82" s="654"/>
      <c r="AH82" s="655"/>
      <c r="AI82" s="634"/>
      <c r="AJ82" s="636"/>
    </row>
    <row r="83" spans="1:36" ht="42" customHeight="1" x14ac:dyDescent="0.2">
      <c r="B83" s="672"/>
      <c r="C83" s="634"/>
      <c r="D83" s="636"/>
      <c r="E83" s="672"/>
      <c r="F83" s="672"/>
      <c r="G83" s="15"/>
      <c r="H83" s="638"/>
      <c r="I83" s="638"/>
      <c r="J83" s="638"/>
      <c r="K83" s="639"/>
      <c r="L83" s="638"/>
      <c r="M83" s="639"/>
      <c r="N83" s="639"/>
      <c r="O83" s="658" t="s">
        <v>362</v>
      </c>
      <c r="P83" s="662"/>
      <c r="Q83" s="662"/>
      <c r="R83" s="662"/>
      <c r="S83" s="662"/>
      <c r="T83" s="663"/>
      <c r="U83" s="661" t="s">
        <v>321</v>
      </c>
      <c r="V83" s="661" t="s">
        <v>363</v>
      </c>
      <c r="W83" s="663"/>
      <c r="X83" s="505"/>
      <c r="Y83" s="504"/>
      <c r="Z83" s="684"/>
      <c r="AA83" s="685"/>
      <c r="AB83" s="642"/>
      <c r="AC83" s="642"/>
      <c r="AD83" s="642"/>
      <c r="AE83" s="642"/>
      <c r="AF83" s="642"/>
      <c r="AG83" s="654"/>
      <c r="AH83" s="655"/>
      <c r="AI83" s="634"/>
      <c r="AJ83" s="636"/>
    </row>
    <row r="84" spans="1:36" ht="41.25" customHeight="1" x14ac:dyDescent="0.2">
      <c r="B84" s="672"/>
      <c r="C84" s="634"/>
      <c r="D84" s="636"/>
      <c r="E84" s="672"/>
      <c r="F84" s="672"/>
      <c r="G84" s="15"/>
      <c r="H84" s="640" t="s">
        <v>364</v>
      </c>
      <c r="I84" s="635"/>
      <c r="J84" s="635"/>
      <c r="K84" s="636"/>
      <c r="L84" s="640" t="s">
        <v>321</v>
      </c>
      <c r="M84" s="636"/>
      <c r="N84" s="640" t="s">
        <v>365</v>
      </c>
      <c r="O84" s="634"/>
      <c r="P84" s="635"/>
      <c r="Q84" s="635"/>
      <c r="R84" s="635"/>
      <c r="S84" s="635"/>
      <c r="T84" s="636"/>
      <c r="U84" s="636"/>
      <c r="V84" s="635"/>
      <c r="W84" s="636"/>
      <c r="X84" s="126"/>
      <c r="Y84" s="175"/>
      <c r="Z84" s="745"/>
      <c r="AA84" s="746"/>
      <c r="AB84" s="642"/>
      <c r="AC84" s="642"/>
      <c r="AD84" s="642"/>
      <c r="AE84" s="642"/>
      <c r="AF84" s="642"/>
      <c r="AG84" s="654"/>
      <c r="AH84" s="655"/>
      <c r="AI84" s="634"/>
      <c r="AJ84" s="636"/>
    </row>
    <row r="85" spans="1:36" ht="54" customHeight="1" x14ac:dyDescent="0.2">
      <c r="B85" s="672"/>
      <c r="C85" s="634"/>
      <c r="D85" s="636"/>
      <c r="E85" s="672"/>
      <c r="F85" s="672"/>
      <c r="G85" s="15"/>
      <c r="H85" s="635"/>
      <c r="I85" s="635"/>
      <c r="J85" s="635"/>
      <c r="K85" s="636"/>
      <c r="L85" s="635"/>
      <c r="M85" s="636"/>
      <c r="N85" s="636"/>
      <c r="O85" s="634"/>
      <c r="P85" s="726"/>
      <c r="Q85" s="726"/>
      <c r="R85" s="726"/>
      <c r="S85" s="726"/>
      <c r="T85" s="636"/>
      <c r="U85" s="636"/>
      <c r="V85" s="726"/>
      <c r="W85" s="636"/>
      <c r="X85" s="172"/>
      <c r="Y85" s="175"/>
      <c r="Z85" s="684"/>
      <c r="AA85" s="685"/>
      <c r="AB85" s="642"/>
      <c r="AC85" s="642"/>
      <c r="AD85" s="642"/>
      <c r="AE85" s="642"/>
      <c r="AF85" s="642"/>
      <c r="AG85" s="654"/>
      <c r="AH85" s="655"/>
      <c r="AI85" s="634"/>
      <c r="AJ85" s="636"/>
    </row>
    <row r="86" spans="1:36" ht="13.5" x14ac:dyDescent="0.2">
      <c r="B86" s="672"/>
      <c r="C86" s="634"/>
      <c r="D86" s="636"/>
      <c r="E86" s="672"/>
      <c r="F86" s="672"/>
      <c r="G86" s="15"/>
      <c r="H86" s="640" t="s">
        <v>370</v>
      </c>
      <c r="I86" s="635"/>
      <c r="J86" s="635"/>
      <c r="K86" s="636"/>
      <c r="L86" s="640" t="s">
        <v>371</v>
      </c>
      <c r="M86" s="636"/>
      <c r="N86" s="734" t="s">
        <v>372</v>
      </c>
      <c r="O86" s="128"/>
      <c r="P86" s="84"/>
      <c r="Q86" s="84"/>
      <c r="R86" s="84"/>
      <c r="S86" s="84"/>
      <c r="T86" s="84"/>
      <c r="U86" s="84"/>
      <c r="V86" s="84"/>
      <c r="W86" s="129"/>
      <c r="X86" s="167"/>
      <c r="Y86" s="177"/>
      <c r="Z86" s="959"/>
      <c r="AA86" s="960"/>
      <c r="AB86" s="642"/>
      <c r="AC86" s="642"/>
      <c r="AD86" s="642"/>
      <c r="AE86" s="642"/>
      <c r="AF86" s="642"/>
      <c r="AG86" s="654"/>
      <c r="AH86" s="655"/>
      <c r="AI86" s="634"/>
      <c r="AJ86" s="636"/>
    </row>
    <row r="87" spans="1:36" s="270" customFormat="1" ht="13.5" x14ac:dyDescent="0.2">
      <c r="B87" s="672"/>
      <c r="C87" s="634"/>
      <c r="D87" s="636"/>
      <c r="E87" s="672"/>
      <c r="F87" s="672"/>
      <c r="G87" s="271"/>
      <c r="H87" s="733"/>
      <c r="I87" s="635"/>
      <c r="J87" s="635"/>
      <c r="K87" s="636"/>
      <c r="L87" s="733"/>
      <c r="M87" s="636"/>
      <c r="N87" s="733"/>
      <c r="O87" s="280"/>
      <c r="P87" s="279"/>
      <c r="Q87" s="279"/>
      <c r="R87" s="279"/>
      <c r="S87" s="279"/>
      <c r="T87" s="279"/>
      <c r="U87" s="279"/>
      <c r="V87" s="279"/>
      <c r="W87" s="129"/>
      <c r="X87" s="278"/>
      <c r="Y87" s="278"/>
      <c r="Z87" s="741"/>
      <c r="AA87" s="741"/>
      <c r="AB87" s="642"/>
      <c r="AC87" s="642"/>
      <c r="AD87" s="642"/>
      <c r="AE87" s="642"/>
      <c r="AF87" s="642"/>
      <c r="AG87" s="654"/>
      <c r="AH87" s="655"/>
      <c r="AI87" s="634"/>
      <c r="AJ87" s="636"/>
    </row>
    <row r="88" spans="1:36" ht="54" x14ac:dyDescent="0.2">
      <c r="A88" t="s">
        <v>178</v>
      </c>
      <c r="B88" s="658" t="s">
        <v>135</v>
      </c>
      <c r="C88" s="658" t="s">
        <v>373</v>
      </c>
      <c r="D88" s="663"/>
      <c r="E88" s="658" t="s">
        <v>374</v>
      </c>
      <c r="F88" s="743" t="s">
        <v>259</v>
      </c>
      <c r="G88" s="12"/>
      <c r="H88" s="950" t="s">
        <v>344</v>
      </c>
      <c r="I88" s="950"/>
      <c r="J88" s="81"/>
      <c r="K88" s="81"/>
      <c r="L88" s="82" t="s">
        <v>377</v>
      </c>
      <c r="M88" s="81"/>
      <c r="N88" s="83" t="s">
        <v>328</v>
      </c>
      <c r="O88" s="749" t="s">
        <v>375</v>
      </c>
      <c r="P88" s="752"/>
      <c r="Q88" s="752"/>
      <c r="R88" s="752"/>
      <c r="S88" s="752"/>
      <c r="T88" s="750"/>
      <c r="U88" s="788" t="s">
        <v>321</v>
      </c>
      <c r="V88" s="788" t="s">
        <v>376</v>
      </c>
      <c r="W88" s="750"/>
      <c r="X88" s="113" t="s">
        <v>25</v>
      </c>
      <c r="Y88" s="163" t="s">
        <v>111</v>
      </c>
      <c r="Z88" s="669" t="s">
        <v>584</v>
      </c>
      <c r="AA88" s="670"/>
      <c r="AB88" s="641">
        <v>9570.5</v>
      </c>
      <c r="AC88" s="641">
        <v>9570.5</v>
      </c>
      <c r="AD88" s="641">
        <v>10468.200000000001</v>
      </c>
      <c r="AE88" s="641">
        <v>11198</v>
      </c>
      <c r="AF88" s="641">
        <v>11550</v>
      </c>
      <c r="AG88" s="641">
        <v>11829.1</v>
      </c>
      <c r="AH88" s="653"/>
      <c r="AI88" s="658"/>
      <c r="AJ88" s="663"/>
    </row>
    <row r="89" spans="1:36" ht="45" customHeight="1" x14ac:dyDescent="0.2">
      <c r="B89" s="672"/>
      <c r="C89" s="634"/>
      <c r="D89" s="636"/>
      <c r="E89" s="672"/>
      <c r="F89" s="719"/>
      <c r="G89" s="15"/>
      <c r="H89" s="640" t="s">
        <v>329</v>
      </c>
      <c r="I89" s="635"/>
      <c r="J89" s="635"/>
      <c r="K89" s="636"/>
      <c r="L89" s="640" t="s">
        <v>378</v>
      </c>
      <c r="M89" s="636"/>
      <c r="N89" s="159" t="s">
        <v>331</v>
      </c>
      <c r="O89" s="634"/>
      <c r="P89" s="753"/>
      <c r="Q89" s="753"/>
      <c r="R89" s="753"/>
      <c r="S89" s="753"/>
      <c r="T89" s="636"/>
      <c r="U89" s="636"/>
      <c r="V89" s="753"/>
      <c r="W89" s="636"/>
      <c r="X89" s="41"/>
      <c r="Y89" s="41"/>
      <c r="Z89" s="687"/>
      <c r="AA89" s="688"/>
      <c r="AB89" s="642"/>
      <c r="AC89" s="642"/>
      <c r="AD89" s="642"/>
      <c r="AE89" s="642"/>
      <c r="AF89" s="642"/>
      <c r="AG89" s="654"/>
      <c r="AH89" s="655"/>
      <c r="AI89" s="634"/>
      <c r="AJ89" s="636"/>
    </row>
    <row r="90" spans="1:36" ht="40.5" x14ac:dyDescent="0.25">
      <c r="B90" s="672"/>
      <c r="C90" s="634"/>
      <c r="D90" s="636"/>
      <c r="E90" s="672"/>
      <c r="F90" s="719"/>
      <c r="G90" s="15"/>
      <c r="H90" s="640" t="s">
        <v>379</v>
      </c>
      <c r="I90" s="635"/>
      <c r="J90" s="635"/>
      <c r="K90" s="636"/>
      <c r="L90" s="640" t="s">
        <v>321</v>
      </c>
      <c r="M90" s="636"/>
      <c r="N90" s="640" t="s">
        <v>380</v>
      </c>
      <c r="O90" s="15"/>
      <c r="W90" s="6"/>
      <c r="X90" s="47" t="s">
        <v>45</v>
      </c>
      <c r="Y90" s="110" t="s">
        <v>111</v>
      </c>
      <c r="Z90" s="942" t="s">
        <v>585</v>
      </c>
      <c r="AA90" s="943"/>
      <c r="AB90" s="642"/>
      <c r="AC90" s="642"/>
      <c r="AD90" s="642"/>
      <c r="AE90" s="642"/>
      <c r="AF90" s="642"/>
      <c r="AG90" s="654"/>
      <c r="AH90" s="655"/>
      <c r="AI90" s="634"/>
      <c r="AJ90" s="636"/>
    </row>
    <row r="91" spans="1:36" ht="67.5" x14ac:dyDescent="0.2">
      <c r="B91" s="672"/>
      <c r="C91" s="634"/>
      <c r="D91" s="636"/>
      <c r="E91" s="672"/>
      <c r="F91" s="719"/>
      <c r="G91" s="15"/>
      <c r="H91" s="638"/>
      <c r="I91" s="638"/>
      <c r="J91" s="638"/>
      <c r="K91" s="639"/>
      <c r="L91" s="638"/>
      <c r="M91" s="639"/>
      <c r="N91" s="639"/>
      <c r="O91" s="15"/>
      <c r="W91" s="6"/>
      <c r="X91" s="407" t="s">
        <v>27</v>
      </c>
      <c r="Y91" s="408" t="s">
        <v>111</v>
      </c>
      <c r="Z91" s="737" t="s">
        <v>584</v>
      </c>
      <c r="AA91" s="738"/>
      <c r="AB91" s="642"/>
      <c r="AC91" s="642"/>
      <c r="AD91" s="642"/>
      <c r="AE91" s="642"/>
      <c r="AF91" s="642"/>
      <c r="AG91" s="654"/>
      <c r="AH91" s="655"/>
      <c r="AI91" s="634"/>
      <c r="AJ91" s="636"/>
    </row>
    <row r="92" spans="1:36" ht="54" x14ac:dyDescent="0.2">
      <c r="B92" s="658" t="s">
        <v>136</v>
      </c>
      <c r="C92" s="658" t="s">
        <v>369</v>
      </c>
      <c r="D92" s="663"/>
      <c r="E92" s="658" t="s">
        <v>381</v>
      </c>
      <c r="F92" s="658" t="s">
        <v>382</v>
      </c>
      <c r="G92" s="12"/>
      <c r="H92" s="2"/>
      <c r="I92" s="2"/>
      <c r="J92" s="2"/>
      <c r="K92" s="2"/>
      <c r="L92" s="2"/>
      <c r="M92" s="2"/>
      <c r="N92" s="3"/>
      <c r="O92" s="658" t="s">
        <v>383</v>
      </c>
      <c r="P92" s="662"/>
      <c r="Q92" s="662"/>
      <c r="R92" s="662"/>
      <c r="S92" s="662"/>
      <c r="T92" s="663"/>
      <c r="U92" s="661" t="s">
        <v>321</v>
      </c>
      <c r="V92" s="661" t="s">
        <v>384</v>
      </c>
      <c r="W92" s="662"/>
      <c r="X92" s="130" t="s">
        <v>26</v>
      </c>
      <c r="Y92" s="102" t="s">
        <v>111</v>
      </c>
      <c r="Z92" s="896" t="s">
        <v>584</v>
      </c>
      <c r="AA92" s="645"/>
      <c r="AB92" s="641">
        <v>110679.5</v>
      </c>
      <c r="AC92" s="641">
        <v>110446.7</v>
      </c>
      <c r="AD92" s="641">
        <v>76592</v>
      </c>
      <c r="AE92" s="641">
        <f>78413.6+906.6</f>
        <v>79320.200000000012</v>
      </c>
      <c r="AF92" s="641">
        <v>37980.9</v>
      </c>
      <c r="AG92" s="641">
        <v>30007.4</v>
      </c>
      <c r="AH92" s="653"/>
      <c r="AI92" s="658"/>
      <c r="AJ92" s="663"/>
    </row>
    <row r="93" spans="1:36" ht="94.5" x14ac:dyDescent="0.2">
      <c r="B93" s="672"/>
      <c r="C93" s="634"/>
      <c r="D93" s="636"/>
      <c r="E93" s="672"/>
      <c r="F93" s="672"/>
      <c r="G93" s="15"/>
      <c r="H93" s="640" t="s">
        <v>329</v>
      </c>
      <c r="I93" s="635"/>
      <c r="J93" s="635"/>
      <c r="K93" s="636"/>
      <c r="L93" s="640" t="s">
        <v>385</v>
      </c>
      <c r="M93" s="636"/>
      <c r="N93" s="511" t="s">
        <v>331</v>
      </c>
      <c r="O93" s="634"/>
      <c r="P93" s="635"/>
      <c r="Q93" s="635"/>
      <c r="R93" s="635"/>
      <c r="S93" s="635"/>
      <c r="T93" s="636"/>
      <c r="U93" s="636"/>
      <c r="V93" s="635"/>
      <c r="W93" s="636"/>
      <c r="X93" s="496" t="s">
        <v>535</v>
      </c>
      <c r="Y93" s="510" t="s">
        <v>111</v>
      </c>
      <c r="Z93" s="687" t="s">
        <v>505</v>
      </c>
      <c r="AA93" s="688"/>
      <c r="AB93" s="642"/>
      <c r="AC93" s="642"/>
      <c r="AD93" s="642"/>
      <c r="AE93" s="642"/>
      <c r="AF93" s="642"/>
      <c r="AG93" s="654"/>
      <c r="AH93" s="655"/>
      <c r="AI93" s="634"/>
      <c r="AJ93" s="636"/>
    </row>
    <row r="94" spans="1:36" ht="12.75" hidden="1" customHeight="1" x14ac:dyDescent="0.2">
      <c r="B94" s="672"/>
      <c r="C94" s="634"/>
      <c r="D94" s="636"/>
      <c r="E94" s="672"/>
      <c r="F94" s="672"/>
      <c r="G94" s="15"/>
      <c r="H94" s="638"/>
      <c r="I94" s="638"/>
      <c r="J94" s="638"/>
      <c r="K94" s="639"/>
      <c r="L94" s="638"/>
      <c r="M94" s="639"/>
      <c r="N94" s="514"/>
      <c r="O94" s="658" t="s">
        <v>390</v>
      </c>
      <c r="P94" s="662"/>
      <c r="Q94" s="662"/>
      <c r="R94" s="662"/>
      <c r="S94" s="662"/>
      <c r="T94" s="663"/>
      <c r="U94" s="727" t="s">
        <v>321</v>
      </c>
      <c r="V94" s="661" t="s">
        <v>391</v>
      </c>
      <c r="W94" s="663"/>
      <c r="X94" s="56"/>
      <c r="Y94" s="98"/>
      <c r="Z94" s="131"/>
      <c r="AA94" s="132"/>
      <c r="AB94" s="642"/>
      <c r="AC94" s="642"/>
      <c r="AD94" s="642"/>
      <c r="AE94" s="642"/>
      <c r="AF94" s="642"/>
      <c r="AG94" s="654"/>
      <c r="AH94" s="655"/>
      <c r="AI94" s="634"/>
      <c r="AJ94" s="636"/>
    </row>
    <row r="95" spans="1:36" ht="13.5" x14ac:dyDescent="0.2">
      <c r="B95" s="672"/>
      <c r="C95" s="634"/>
      <c r="D95" s="636"/>
      <c r="E95" s="672"/>
      <c r="F95" s="672"/>
      <c r="G95" s="15"/>
      <c r="H95" s="640" t="s">
        <v>386</v>
      </c>
      <c r="I95" s="635"/>
      <c r="J95" s="635"/>
      <c r="K95" s="636"/>
      <c r="L95" s="640" t="s">
        <v>388</v>
      </c>
      <c r="M95" s="636"/>
      <c r="N95" s="640" t="s">
        <v>387</v>
      </c>
      <c r="O95" s="634"/>
      <c r="P95" s="635"/>
      <c r="Q95" s="635"/>
      <c r="R95" s="635"/>
      <c r="S95" s="635"/>
      <c r="T95" s="636"/>
      <c r="U95" s="664"/>
      <c r="V95" s="635"/>
      <c r="W95" s="726"/>
      <c r="X95" s="529"/>
      <c r="Y95" s="528"/>
      <c r="Z95" s="874"/>
      <c r="AA95" s="740"/>
      <c r="AB95" s="642"/>
      <c r="AC95" s="642"/>
      <c r="AD95" s="642"/>
      <c r="AE95" s="642"/>
      <c r="AF95" s="642"/>
      <c r="AG95" s="654"/>
      <c r="AH95" s="655"/>
      <c r="AI95" s="634"/>
      <c r="AJ95" s="636"/>
    </row>
    <row r="96" spans="1:36" ht="96.75" customHeight="1" x14ac:dyDescent="0.25">
      <c r="B96" s="672"/>
      <c r="C96" s="634"/>
      <c r="D96" s="636"/>
      <c r="E96" s="672"/>
      <c r="F96" s="672"/>
      <c r="G96" s="15"/>
      <c r="H96" s="635"/>
      <c r="I96" s="635"/>
      <c r="J96" s="635"/>
      <c r="K96" s="636"/>
      <c r="L96" s="635"/>
      <c r="M96" s="636"/>
      <c r="N96" s="636"/>
      <c r="O96" s="637"/>
      <c r="P96" s="638"/>
      <c r="Q96" s="638"/>
      <c r="R96" s="638"/>
      <c r="S96" s="638"/>
      <c r="T96" s="639"/>
      <c r="U96" s="665"/>
      <c r="V96" s="638"/>
      <c r="W96" s="638"/>
      <c r="X96" s="219" t="s">
        <v>467</v>
      </c>
      <c r="Y96" s="220" t="s">
        <v>111</v>
      </c>
      <c r="Z96" s="739" t="s">
        <v>470</v>
      </c>
      <c r="AA96" s="740"/>
      <c r="AB96" s="642"/>
      <c r="AC96" s="642"/>
      <c r="AD96" s="642"/>
      <c r="AE96" s="642"/>
      <c r="AF96" s="642"/>
      <c r="AG96" s="654"/>
      <c r="AH96" s="655"/>
      <c r="AI96" s="634"/>
      <c r="AJ96" s="636"/>
    </row>
    <row r="97" spans="2:36" ht="93" customHeight="1" x14ac:dyDescent="0.25">
      <c r="B97" s="672"/>
      <c r="C97" s="634"/>
      <c r="D97" s="636"/>
      <c r="E97" s="672"/>
      <c r="F97" s="672"/>
      <c r="G97" s="15"/>
      <c r="H97" s="638"/>
      <c r="I97" s="638"/>
      <c r="J97" s="638"/>
      <c r="K97" s="639"/>
      <c r="L97" s="638"/>
      <c r="M97" s="639"/>
      <c r="N97" s="639"/>
      <c r="O97" s="658"/>
      <c r="P97" s="662"/>
      <c r="Q97" s="662"/>
      <c r="R97" s="662"/>
      <c r="S97" s="662"/>
      <c r="T97" s="663"/>
      <c r="U97" s="661"/>
      <c r="V97" s="661"/>
      <c r="W97" s="662"/>
      <c r="X97" s="221" t="s">
        <v>468</v>
      </c>
      <c r="Y97" s="218" t="s">
        <v>111</v>
      </c>
      <c r="Z97" s="874" t="s">
        <v>471</v>
      </c>
      <c r="AA97" s="740"/>
      <c r="AB97" s="655"/>
      <c r="AC97" s="642"/>
      <c r="AD97" s="642"/>
      <c r="AE97" s="642"/>
      <c r="AF97" s="642"/>
      <c r="AG97" s="654"/>
      <c r="AH97" s="655"/>
      <c r="AI97" s="634"/>
      <c r="AJ97" s="636"/>
    </row>
    <row r="98" spans="2:36" s="394" customFormat="1" ht="93" customHeight="1" x14ac:dyDescent="0.25">
      <c r="B98" s="672"/>
      <c r="C98" s="634"/>
      <c r="D98" s="636"/>
      <c r="E98" s="672"/>
      <c r="F98" s="672"/>
      <c r="G98" s="392"/>
      <c r="H98" s="395"/>
      <c r="I98" s="398"/>
      <c r="J98" s="398"/>
      <c r="K98" s="393"/>
      <c r="L98" s="395"/>
      <c r="M98" s="393"/>
      <c r="N98" s="396"/>
      <c r="O98" s="611"/>
      <c r="P98" s="726"/>
      <c r="Q98" s="726"/>
      <c r="R98" s="726"/>
      <c r="S98" s="726"/>
      <c r="T98" s="636"/>
      <c r="U98" s="612"/>
      <c r="V98" s="733"/>
      <c r="W98" s="726"/>
      <c r="X98" s="222" t="s">
        <v>469</v>
      </c>
      <c r="Y98" s="220" t="s">
        <v>111</v>
      </c>
      <c r="Z98" s="739" t="s">
        <v>472</v>
      </c>
      <c r="AA98" s="740"/>
      <c r="AB98" s="655"/>
      <c r="AC98" s="642"/>
      <c r="AD98" s="642"/>
      <c r="AE98" s="642"/>
      <c r="AF98" s="642"/>
      <c r="AG98" s="654"/>
      <c r="AH98" s="655"/>
      <c r="AI98" s="634"/>
      <c r="AJ98" s="636"/>
    </row>
    <row r="99" spans="2:36" s="585" customFormat="1" ht="93" customHeight="1" x14ac:dyDescent="0.25">
      <c r="B99" s="672"/>
      <c r="C99" s="634"/>
      <c r="D99" s="636"/>
      <c r="E99" s="672"/>
      <c r="F99" s="672"/>
      <c r="G99" s="589"/>
      <c r="H99" s="587"/>
      <c r="I99" s="597"/>
      <c r="J99" s="597"/>
      <c r="K99" s="586"/>
      <c r="L99" s="587"/>
      <c r="M99" s="586"/>
      <c r="N99" s="588"/>
      <c r="O99" s="611"/>
      <c r="P99" s="726"/>
      <c r="Q99" s="726"/>
      <c r="R99" s="726"/>
      <c r="S99" s="726"/>
      <c r="T99" s="636"/>
      <c r="U99" s="612"/>
      <c r="V99" s="733"/>
      <c r="W99" s="726"/>
      <c r="X99" s="448" t="s">
        <v>511</v>
      </c>
      <c r="Y99" s="600" t="s">
        <v>111</v>
      </c>
      <c r="Z99" s="739" t="s">
        <v>512</v>
      </c>
      <c r="AA99" s="740"/>
      <c r="AB99" s="655"/>
      <c r="AC99" s="642"/>
      <c r="AD99" s="642"/>
      <c r="AE99" s="642"/>
      <c r="AF99" s="642"/>
      <c r="AG99" s="654"/>
      <c r="AH99" s="655"/>
      <c r="AI99" s="634"/>
      <c r="AJ99" s="636"/>
    </row>
    <row r="100" spans="2:36" ht="94.5" customHeight="1" x14ac:dyDescent="0.25">
      <c r="B100" s="672"/>
      <c r="C100" s="634"/>
      <c r="D100" s="636"/>
      <c r="E100" s="672"/>
      <c r="F100" s="672"/>
      <c r="G100" s="15"/>
      <c r="H100" s="640" t="s">
        <v>386</v>
      </c>
      <c r="I100" s="635"/>
      <c r="J100" s="635"/>
      <c r="K100" s="636"/>
      <c r="L100" s="640" t="s">
        <v>389</v>
      </c>
      <c r="M100" s="636"/>
      <c r="N100" s="190" t="s">
        <v>387</v>
      </c>
      <c r="O100" s="634"/>
      <c r="P100" s="635"/>
      <c r="Q100" s="635"/>
      <c r="R100" s="635"/>
      <c r="S100" s="635"/>
      <c r="T100" s="636"/>
      <c r="U100" s="636"/>
      <c r="V100" s="635"/>
      <c r="W100" s="726"/>
      <c r="X100" s="448" t="s">
        <v>587</v>
      </c>
      <c r="Y100" s="418" t="s">
        <v>111</v>
      </c>
      <c r="Z100" s="739" t="s">
        <v>588</v>
      </c>
      <c r="AA100" s="740"/>
      <c r="AB100" s="642"/>
      <c r="AC100" s="642"/>
      <c r="AD100" s="642"/>
      <c r="AE100" s="642"/>
      <c r="AF100" s="642"/>
      <c r="AG100" s="654"/>
      <c r="AH100" s="655"/>
      <c r="AI100" s="634"/>
      <c r="AJ100" s="636"/>
    </row>
    <row r="101" spans="2:36" ht="1.5" customHeight="1" x14ac:dyDescent="0.2">
      <c r="B101" s="673"/>
      <c r="C101" s="637"/>
      <c r="D101" s="639"/>
      <c r="E101" s="673"/>
      <c r="F101" s="673"/>
      <c r="G101" s="13"/>
      <c r="H101" s="8"/>
      <c r="I101" s="8"/>
      <c r="J101" s="8"/>
      <c r="K101" s="8"/>
      <c r="L101" s="8"/>
      <c r="M101" s="8"/>
      <c r="N101" s="9"/>
      <c r="X101" s="54"/>
      <c r="Y101" s="55"/>
      <c r="Z101" s="176"/>
      <c r="AA101" s="173"/>
      <c r="AB101" s="671"/>
      <c r="AC101" s="671"/>
      <c r="AD101" s="671"/>
      <c r="AE101" s="671"/>
      <c r="AF101" s="671"/>
      <c r="AG101" s="656"/>
      <c r="AH101" s="657"/>
      <c r="AI101" s="637"/>
      <c r="AJ101" s="639"/>
    </row>
    <row r="102" spans="2:36" s="585" customFormat="1" ht="1.5" customHeight="1" x14ac:dyDescent="0.2">
      <c r="B102" s="592"/>
      <c r="C102" s="590"/>
      <c r="D102" s="586"/>
      <c r="E102" s="592"/>
      <c r="F102" s="592"/>
      <c r="G102" s="589"/>
      <c r="H102" s="597"/>
      <c r="I102" s="597"/>
      <c r="J102" s="597"/>
      <c r="K102" s="597"/>
      <c r="L102" s="597"/>
      <c r="M102" s="597"/>
      <c r="N102" s="586"/>
      <c r="X102" s="599"/>
      <c r="Y102" s="599"/>
      <c r="Z102" s="599"/>
      <c r="AA102" s="599"/>
      <c r="AB102" s="596"/>
      <c r="AC102" s="594"/>
      <c r="AD102" s="594"/>
      <c r="AE102" s="594"/>
      <c r="AF102" s="594"/>
      <c r="AG102" s="595"/>
      <c r="AH102" s="593"/>
      <c r="AI102" s="590"/>
      <c r="AJ102" s="586"/>
    </row>
    <row r="103" spans="2:36" ht="54" x14ac:dyDescent="0.2">
      <c r="B103" s="658" t="s">
        <v>137</v>
      </c>
      <c r="C103" s="658" t="s">
        <v>392</v>
      </c>
      <c r="D103" s="663"/>
      <c r="E103" s="658" t="s">
        <v>393</v>
      </c>
      <c r="F103" s="658" t="s">
        <v>394</v>
      </c>
      <c r="G103" s="12"/>
      <c r="H103" s="2"/>
      <c r="I103" s="2"/>
      <c r="J103" s="2"/>
      <c r="K103" s="2"/>
      <c r="L103" s="2"/>
      <c r="M103" s="2"/>
      <c r="N103" s="3"/>
      <c r="O103" s="658" t="s">
        <v>342</v>
      </c>
      <c r="P103" s="662"/>
      <c r="Q103" s="662"/>
      <c r="R103" s="662"/>
      <c r="S103" s="662"/>
      <c r="T103" s="663"/>
      <c r="U103" s="661" t="s">
        <v>321</v>
      </c>
      <c r="V103" s="661" t="s">
        <v>343</v>
      </c>
      <c r="W103" s="663"/>
      <c r="X103" s="178" t="s">
        <v>26</v>
      </c>
      <c r="Y103" s="174" t="s">
        <v>111</v>
      </c>
      <c r="Z103" s="687" t="s">
        <v>584</v>
      </c>
      <c r="AA103" s="688"/>
      <c r="AB103" s="735">
        <v>22433.9</v>
      </c>
      <c r="AC103" s="641">
        <v>22433.9</v>
      </c>
      <c r="AD103" s="641">
        <v>23078.1</v>
      </c>
      <c r="AE103" s="641">
        <v>23620.400000000001</v>
      </c>
      <c r="AF103" s="641">
        <v>25580.9</v>
      </c>
      <c r="AG103" s="641">
        <v>25576.2</v>
      </c>
      <c r="AH103" s="653"/>
      <c r="AI103" s="658"/>
      <c r="AJ103" s="663"/>
    </row>
    <row r="104" spans="2:36" ht="12.75" customHeight="1" x14ac:dyDescent="0.2">
      <c r="B104" s="672"/>
      <c r="C104" s="634"/>
      <c r="D104" s="636"/>
      <c r="E104" s="672"/>
      <c r="F104" s="672"/>
      <c r="G104" s="15"/>
      <c r="H104" s="640" t="s">
        <v>329</v>
      </c>
      <c r="I104" s="635"/>
      <c r="J104" s="635"/>
      <c r="K104" s="636"/>
      <c r="L104" s="640" t="s">
        <v>395</v>
      </c>
      <c r="M104" s="636"/>
      <c r="N104" s="640" t="s">
        <v>331</v>
      </c>
      <c r="O104" s="634"/>
      <c r="P104" s="635"/>
      <c r="Q104" s="635"/>
      <c r="R104" s="635"/>
      <c r="S104" s="635"/>
      <c r="T104" s="636"/>
      <c r="U104" s="636"/>
      <c r="V104" s="635"/>
      <c r="W104" s="636"/>
      <c r="X104" s="49"/>
      <c r="Y104" s="50"/>
      <c r="Z104" s="50"/>
      <c r="AA104" s="51"/>
      <c r="AB104" s="642"/>
      <c r="AC104" s="642"/>
      <c r="AD104" s="642"/>
      <c r="AE104" s="642"/>
      <c r="AF104" s="642"/>
      <c r="AG104" s="654"/>
      <c r="AH104" s="655"/>
      <c r="AI104" s="634"/>
      <c r="AJ104" s="636"/>
    </row>
    <row r="105" spans="2:36" ht="13.5" x14ac:dyDescent="0.2">
      <c r="B105" s="672"/>
      <c r="C105" s="634"/>
      <c r="D105" s="636"/>
      <c r="E105" s="672"/>
      <c r="F105" s="672"/>
      <c r="G105" s="15"/>
      <c r="H105" s="635"/>
      <c r="I105" s="635"/>
      <c r="J105" s="635"/>
      <c r="K105" s="636"/>
      <c r="L105" s="635"/>
      <c r="M105" s="636"/>
      <c r="N105" s="636"/>
      <c r="O105" s="637"/>
      <c r="P105" s="638"/>
      <c r="Q105" s="638"/>
      <c r="R105" s="638"/>
      <c r="S105" s="638"/>
      <c r="T105" s="639"/>
      <c r="U105" s="639"/>
      <c r="V105" s="638"/>
      <c r="W105" s="639"/>
      <c r="X105" s="70"/>
      <c r="Y105" s="70"/>
      <c r="Z105" s="931"/>
      <c r="AA105" s="932"/>
      <c r="AB105" s="642"/>
      <c r="AC105" s="642"/>
      <c r="AD105" s="642"/>
      <c r="AE105" s="642"/>
      <c r="AF105" s="642"/>
      <c r="AG105" s="654"/>
      <c r="AH105" s="655"/>
      <c r="AI105" s="634"/>
      <c r="AJ105" s="636"/>
    </row>
    <row r="106" spans="2:36" ht="13.5" x14ac:dyDescent="0.2">
      <c r="B106" s="672"/>
      <c r="C106" s="634"/>
      <c r="D106" s="636"/>
      <c r="E106" s="672"/>
      <c r="F106" s="672"/>
      <c r="G106" s="15"/>
      <c r="H106" s="638"/>
      <c r="I106" s="638"/>
      <c r="J106" s="638"/>
      <c r="K106" s="639"/>
      <c r="L106" s="638"/>
      <c r="M106" s="639"/>
      <c r="N106" s="639"/>
      <c r="O106" s="658" t="s">
        <v>396</v>
      </c>
      <c r="P106" s="662"/>
      <c r="Q106" s="662"/>
      <c r="R106" s="662"/>
      <c r="S106" s="662"/>
      <c r="T106" s="663"/>
      <c r="U106" s="14" t="s">
        <v>353</v>
      </c>
      <c r="V106" s="661" t="s">
        <v>397</v>
      </c>
      <c r="W106" s="662"/>
      <c r="X106" s="46"/>
      <c r="Y106" s="70"/>
      <c r="Z106" s="817"/>
      <c r="AA106" s="817"/>
      <c r="AB106" s="642"/>
      <c r="AC106" s="642"/>
      <c r="AD106" s="642"/>
      <c r="AE106" s="642"/>
      <c r="AF106" s="642"/>
      <c r="AG106" s="654"/>
      <c r="AH106" s="655"/>
      <c r="AI106" s="634"/>
      <c r="AJ106" s="636"/>
    </row>
    <row r="107" spans="2:36" ht="12.75" customHeight="1" x14ac:dyDescent="0.2">
      <c r="B107" s="658" t="s">
        <v>138</v>
      </c>
      <c r="C107" s="658" t="s">
        <v>398</v>
      </c>
      <c r="D107" s="663"/>
      <c r="E107" s="658" t="s">
        <v>399</v>
      </c>
      <c r="F107" s="658" t="s">
        <v>528</v>
      </c>
      <c r="G107" s="12"/>
      <c r="H107" s="2"/>
      <c r="I107" s="2"/>
      <c r="J107" s="2"/>
      <c r="K107" s="2"/>
      <c r="L107" s="2"/>
      <c r="M107" s="2"/>
      <c r="N107" s="3"/>
      <c r="O107" s="658" t="s">
        <v>400</v>
      </c>
      <c r="P107" s="662"/>
      <c r="Q107" s="662"/>
      <c r="R107" s="662"/>
      <c r="S107" s="662"/>
      <c r="T107" s="663"/>
      <c r="U107" s="661" t="s">
        <v>401</v>
      </c>
      <c r="V107" s="661" t="s">
        <v>402</v>
      </c>
      <c r="W107" s="662"/>
      <c r="X107" s="953" t="s">
        <v>34</v>
      </c>
      <c r="Y107" s="667" t="s">
        <v>111</v>
      </c>
      <c r="Z107" s="934" t="s">
        <v>584</v>
      </c>
      <c r="AA107" s="935"/>
      <c r="AB107" s="641">
        <v>4200.6000000000004</v>
      </c>
      <c r="AC107" s="641">
        <v>4198.8999999999996</v>
      </c>
      <c r="AD107" s="641">
        <v>3781.3</v>
      </c>
      <c r="AE107" s="641">
        <v>2770</v>
      </c>
      <c r="AF107" s="641">
        <v>2600</v>
      </c>
      <c r="AG107" s="641">
        <v>2600</v>
      </c>
      <c r="AH107" s="653"/>
      <c r="AI107" s="658"/>
      <c r="AJ107" s="663"/>
    </row>
    <row r="108" spans="2:36" ht="56.25" customHeight="1" x14ac:dyDescent="0.2">
      <c r="B108" s="672"/>
      <c r="C108" s="634"/>
      <c r="D108" s="636"/>
      <c r="E108" s="672"/>
      <c r="F108" s="672"/>
      <c r="G108" s="15"/>
      <c r="H108" s="640" t="s">
        <v>329</v>
      </c>
      <c r="I108" s="635"/>
      <c r="J108" s="635"/>
      <c r="K108" s="636"/>
      <c r="L108" s="640" t="s">
        <v>403</v>
      </c>
      <c r="M108" s="636"/>
      <c r="N108" s="640" t="s">
        <v>331</v>
      </c>
      <c r="O108" s="634"/>
      <c r="P108" s="635"/>
      <c r="Q108" s="635"/>
      <c r="R108" s="635"/>
      <c r="S108" s="635"/>
      <c r="T108" s="636"/>
      <c r="U108" s="636"/>
      <c r="V108" s="635"/>
      <c r="W108" s="726"/>
      <c r="X108" s="755"/>
      <c r="Y108" s="668"/>
      <c r="Z108" s="669"/>
      <c r="AA108" s="670"/>
      <c r="AB108" s="642"/>
      <c r="AC108" s="642"/>
      <c r="AD108" s="642"/>
      <c r="AE108" s="642"/>
      <c r="AF108" s="642"/>
      <c r="AG108" s="654"/>
      <c r="AH108" s="655"/>
      <c r="AI108" s="634"/>
      <c r="AJ108" s="636"/>
    </row>
    <row r="109" spans="2:36" ht="94.5" x14ac:dyDescent="0.2">
      <c r="B109" s="672"/>
      <c r="C109" s="634"/>
      <c r="D109" s="636"/>
      <c r="E109" s="672"/>
      <c r="F109" s="672"/>
      <c r="G109" s="15"/>
      <c r="H109" s="635"/>
      <c r="I109" s="635"/>
      <c r="J109" s="635"/>
      <c r="K109" s="636"/>
      <c r="L109" s="635"/>
      <c r="M109" s="636"/>
      <c r="N109" s="636"/>
      <c r="O109" s="637"/>
      <c r="P109" s="638"/>
      <c r="Q109" s="638"/>
      <c r="R109" s="638"/>
      <c r="S109" s="638"/>
      <c r="T109" s="639"/>
      <c r="U109" s="639"/>
      <c r="V109" s="638"/>
      <c r="W109" s="639"/>
      <c r="X109" s="496" t="s">
        <v>535</v>
      </c>
      <c r="Y109" s="510" t="s">
        <v>111</v>
      </c>
      <c r="Z109" s="687" t="s">
        <v>505</v>
      </c>
      <c r="AA109" s="688"/>
      <c r="AB109" s="642"/>
      <c r="AC109" s="642"/>
      <c r="AD109" s="642"/>
      <c r="AE109" s="642"/>
      <c r="AF109" s="642"/>
      <c r="AG109" s="654"/>
      <c r="AH109" s="655"/>
      <c r="AI109" s="634"/>
      <c r="AJ109" s="636"/>
    </row>
    <row r="110" spans="2:36" ht="13.5" x14ac:dyDescent="0.2">
      <c r="B110" s="672"/>
      <c r="C110" s="634"/>
      <c r="D110" s="636"/>
      <c r="E110" s="672"/>
      <c r="F110" s="672"/>
      <c r="G110" s="15"/>
      <c r="H110" s="638"/>
      <c r="I110" s="638"/>
      <c r="J110" s="638"/>
      <c r="K110" s="639"/>
      <c r="L110" s="638"/>
      <c r="M110" s="639"/>
      <c r="N110" s="639"/>
      <c r="O110" s="658" t="s">
        <v>404</v>
      </c>
      <c r="P110" s="662"/>
      <c r="Q110" s="662"/>
      <c r="R110" s="662"/>
      <c r="S110" s="662"/>
      <c r="T110" s="663"/>
      <c r="U110" s="661" t="s">
        <v>405</v>
      </c>
      <c r="V110" s="661" t="s">
        <v>406</v>
      </c>
      <c r="W110" s="662"/>
      <c r="X110" s="46"/>
      <c r="Y110" s="114"/>
      <c r="Z110" s="741"/>
      <c r="AA110" s="741"/>
      <c r="AB110" s="642"/>
      <c r="AC110" s="642"/>
      <c r="AD110" s="642"/>
      <c r="AE110" s="642"/>
      <c r="AF110" s="642"/>
      <c r="AG110" s="654"/>
      <c r="AH110" s="655"/>
      <c r="AI110" s="634"/>
      <c r="AJ110" s="636"/>
    </row>
    <row r="111" spans="2:36" ht="54" x14ac:dyDescent="0.2">
      <c r="B111" s="672"/>
      <c r="C111" s="634"/>
      <c r="D111" s="636"/>
      <c r="E111" s="672"/>
      <c r="F111" s="672"/>
      <c r="G111" s="15"/>
      <c r="H111" s="640" t="s">
        <v>407</v>
      </c>
      <c r="I111" s="635"/>
      <c r="J111" s="635"/>
      <c r="K111" s="636"/>
      <c r="L111" s="640" t="s">
        <v>408</v>
      </c>
      <c r="M111" s="636"/>
      <c r="N111" s="16" t="s">
        <v>409</v>
      </c>
      <c r="O111" s="634"/>
      <c r="P111" s="635"/>
      <c r="Q111" s="635"/>
      <c r="R111" s="635"/>
      <c r="S111" s="635"/>
      <c r="T111" s="636"/>
      <c r="U111" s="636"/>
      <c r="V111" s="635"/>
      <c r="W111" s="636"/>
      <c r="X111" s="44"/>
      <c r="Y111" s="44"/>
      <c r="Z111" s="961"/>
      <c r="AA111" s="962"/>
      <c r="AB111" s="642"/>
      <c r="AC111" s="642"/>
      <c r="AD111" s="642"/>
      <c r="AE111" s="642"/>
      <c r="AF111" s="642"/>
      <c r="AG111" s="654"/>
      <c r="AH111" s="655"/>
      <c r="AI111" s="634"/>
      <c r="AJ111" s="636"/>
    </row>
    <row r="112" spans="2:36" ht="40.5" x14ac:dyDescent="0.2">
      <c r="B112" s="416" t="s">
        <v>76</v>
      </c>
      <c r="C112" s="1123" t="s">
        <v>77</v>
      </c>
      <c r="D112" s="1124"/>
      <c r="E112" s="1182" t="s">
        <v>79</v>
      </c>
      <c r="F112" s="1182" t="s">
        <v>583</v>
      </c>
      <c r="G112" s="137"/>
      <c r="H112" s="966" t="s">
        <v>329</v>
      </c>
      <c r="I112" s="969"/>
      <c r="J112" s="969"/>
      <c r="K112" s="967"/>
      <c r="L112" s="966" t="s">
        <v>78</v>
      </c>
      <c r="M112" s="967"/>
      <c r="N112" s="966" t="s">
        <v>331</v>
      </c>
      <c r="O112" s="658" t="s">
        <v>80</v>
      </c>
      <c r="P112" s="662"/>
      <c r="Q112" s="662"/>
      <c r="R112" s="662"/>
      <c r="S112" s="662"/>
      <c r="T112" s="663"/>
      <c r="U112" s="661" t="s">
        <v>353</v>
      </c>
      <c r="V112" s="661" t="s">
        <v>81</v>
      </c>
      <c r="W112" s="663"/>
      <c r="X112" s="94" t="s">
        <v>23</v>
      </c>
      <c r="Y112" s="139" t="s">
        <v>111</v>
      </c>
      <c r="Z112" s="686" t="s">
        <v>584</v>
      </c>
      <c r="AA112" s="613"/>
      <c r="AB112" s="632">
        <v>369852.7</v>
      </c>
      <c r="AC112" s="632">
        <v>361536.4</v>
      </c>
      <c r="AD112" s="632">
        <v>340690.2</v>
      </c>
      <c r="AE112" s="632">
        <f>304326.2+9622.8-99</f>
        <v>313850</v>
      </c>
      <c r="AF112" s="632">
        <v>320733.40000000002</v>
      </c>
      <c r="AG112" s="866">
        <v>315519.40000000002</v>
      </c>
      <c r="AH112" s="867"/>
      <c r="AI112" s="695"/>
      <c r="AJ112" s="696"/>
    </row>
    <row r="113" spans="2:36" ht="94.5" customHeight="1" x14ac:dyDescent="0.2">
      <c r="B113" s="364"/>
      <c r="C113" s="1129"/>
      <c r="D113" s="1130"/>
      <c r="E113" s="1180"/>
      <c r="F113" s="1180"/>
      <c r="G113" s="137"/>
      <c r="H113" s="969"/>
      <c r="I113" s="969"/>
      <c r="J113" s="969"/>
      <c r="K113" s="967"/>
      <c r="L113" s="969"/>
      <c r="M113" s="967"/>
      <c r="N113" s="967"/>
      <c r="O113" s="634"/>
      <c r="P113" s="635"/>
      <c r="Q113" s="635"/>
      <c r="R113" s="635"/>
      <c r="S113" s="635"/>
      <c r="T113" s="636"/>
      <c r="U113" s="636"/>
      <c r="V113" s="635"/>
      <c r="W113" s="636"/>
      <c r="X113" s="496" t="s">
        <v>535</v>
      </c>
      <c r="Y113" s="472" t="s">
        <v>111</v>
      </c>
      <c r="Z113" s="687" t="s">
        <v>505</v>
      </c>
      <c r="AA113" s="688"/>
      <c r="AB113" s="870"/>
      <c r="AC113" s="870"/>
      <c r="AD113" s="870"/>
      <c r="AE113" s="870"/>
      <c r="AF113" s="870"/>
      <c r="AG113" s="761"/>
      <c r="AH113" s="762"/>
      <c r="AI113" s="759"/>
      <c r="AJ113" s="760"/>
    </row>
    <row r="114" spans="2:36" s="355" customFormat="1" ht="41.25" customHeight="1" x14ac:dyDescent="0.2">
      <c r="B114" s="364"/>
      <c r="C114" s="1129"/>
      <c r="D114" s="1130"/>
      <c r="E114" s="1180"/>
      <c r="F114" s="1180"/>
      <c r="G114" s="378"/>
      <c r="H114" s="969"/>
      <c r="I114" s="969"/>
      <c r="J114" s="969"/>
      <c r="K114" s="967"/>
      <c r="L114" s="969"/>
      <c r="M114" s="967"/>
      <c r="N114" s="967"/>
      <c r="O114" s="634"/>
      <c r="P114" s="635"/>
      <c r="Q114" s="635"/>
      <c r="R114" s="635"/>
      <c r="S114" s="635"/>
      <c r="T114" s="636"/>
      <c r="U114" s="636"/>
      <c r="V114" s="635"/>
      <c r="W114" s="636"/>
      <c r="X114" s="478" t="s">
        <v>547</v>
      </c>
      <c r="Y114" s="479" t="s">
        <v>179</v>
      </c>
      <c r="Z114" s="872" t="s">
        <v>546</v>
      </c>
      <c r="AA114" s="873"/>
      <c r="AB114" s="870"/>
      <c r="AC114" s="870"/>
      <c r="AD114" s="870"/>
      <c r="AE114" s="870"/>
      <c r="AF114" s="870"/>
      <c r="AG114" s="761"/>
      <c r="AH114" s="762"/>
      <c r="AI114" s="759"/>
      <c r="AJ114" s="760"/>
    </row>
    <row r="115" spans="2:36" s="431" customFormat="1" ht="94.5" x14ac:dyDescent="0.2">
      <c r="B115" s="439"/>
      <c r="C115" s="1129"/>
      <c r="D115" s="1130"/>
      <c r="E115" s="1180"/>
      <c r="F115" s="1180"/>
      <c r="G115" s="442"/>
      <c r="H115" s="969"/>
      <c r="I115" s="969"/>
      <c r="J115" s="969"/>
      <c r="K115" s="967"/>
      <c r="L115" s="969"/>
      <c r="M115" s="967"/>
      <c r="N115" s="967"/>
      <c r="O115" s="634"/>
      <c r="P115" s="635"/>
      <c r="Q115" s="635"/>
      <c r="R115" s="635"/>
      <c r="S115" s="635"/>
      <c r="T115" s="636"/>
      <c r="U115" s="636"/>
      <c r="V115" s="635"/>
      <c r="W115" s="726"/>
      <c r="X115" s="570" t="s">
        <v>535</v>
      </c>
      <c r="Y115" s="510" t="s">
        <v>111</v>
      </c>
      <c r="Z115" s="687" t="s">
        <v>505</v>
      </c>
      <c r="AA115" s="688"/>
      <c r="AB115" s="870"/>
      <c r="AC115" s="870"/>
      <c r="AD115" s="870"/>
      <c r="AE115" s="870"/>
      <c r="AF115" s="870"/>
      <c r="AG115" s="761"/>
      <c r="AH115" s="762"/>
      <c r="AI115" s="759"/>
      <c r="AJ115" s="760"/>
    </row>
    <row r="116" spans="2:36" s="355" customFormat="1" ht="85.5" customHeight="1" x14ac:dyDescent="0.25">
      <c r="B116" s="364"/>
      <c r="C116" s="1129"/>
      <c r="D116" s="1130"/>
      <c r="E116" s="1180"/>
      <c r="F116" s="1180"/>
      <c r="G116" s="378"/>
      <c r="H116" s="969"/>
      <c r="I116" s="969"/>
      <c r="J116" s="969"/>
      <c r="K116" s="967"/>
      <c r="L116" s="969"/>
      <c r="M116" s="967"/>
      <c r="N116" s="967"/>
      <c r="O116" s="634"/>
      <c r="P116" s="635"/>
      <c r="Q116" s="635"/>
      <c r="R116" s="635"/>
      <c r="S116" s="635"/>
      <c r="T116" s="636"/>
      <c r="U116" s="636"/>
      <c r="V116" s="635"/>
      <c r="W116" s="636"/>
      <c r="X116" s="116" t="s">
        <v>63</v>
      </c>
      <c r="Y116" s="44" t="s">
        <v>179</v>
      </c>
      <c r="Z116" s="770" t="s">
        <v>60</v>
      </c>
      <c r="AA116" s="786"/>
      <c r="AB116" s="870"/>
      <c r="AC116" s="870"/>
      <c r="AD116" s="870"/>
      <c r="AE116" s="870"/>
      <c r="AF116" s="870"/>
      <c r="AG116" s="761"/>
      <c r="AH116" s="762"/>
      <c r="AI116" s="759"/>
      <c r="AJ116" s="760"/>
    </row>
    <row r="117" spans="2:36" s="355" customFormat="1" ht="81" customHeight="1" x14ac:dyDescent="0.25">
      <c r="B117" s="364"/>
      <c r="C117" s="1129"/>
      <c r="D117" s="1130"/>
      <c r="E117" s="1180"/>
      <c r="F117" s="1180"/>
      <c r="G117" s="378"/>
      <c r="H117" s="969"/>
      <c r="I117" s="969"/>
      <c r="J117" s="969"/>
      <c r="K117" s="967"/>
      <c r="L117" s="969"/>
      <c r="M117" s="967"/>
      <c r="N117" s="967"/>
      <c r="O117" s="634"/>
      <c r="P117" s="635"/>
      <c r="Q117" s="635"/>
      <c r="R117" s="635"/>
      <c r="S117" s="635"/>
      <c r="T117" s="636"/>
      <c r="U117" s="636"/>
      <c r="V117" s="635"/>
      <c r="W117" s="636"/>
      <c r="X117" s="171" t="s">
        <v>548</v>
      </c>
      <c r="Y117" s="481" t="s">
        <v>179</v>
      </c>
      <c r="Z117" s="791" t="s">
        <v>549</v>
      </c>
      <c r="AA117" s="792"/>
      <c r="AB117" s="870"/>
      <c r="AC117" s="870"/>
      <c r="AD117" s="870"/>
      <c r="AE117" s="870"/>
      <c r="AF117" s="870"/>
      <c r="AG117" s="761"/>
      <c r="AH117" s="762"/>
      <c r="AI117" s="759"/>
      <c r="AJ117" s="760"/>
    </row>
    <row r="118" spans="2:36" s="355" customFormat="1" ht="54" x14ac:dyDescent="0.2">
      <c r="B118" s="364"/>
      <c r="C118" s="1129"/>
      <c r="D118" s="1130"/>
      <c r="E118" s="1180"/>
      <c r="F118" s="1180"/>
      <c r="G118" s="378"/>
      <c r="H118" s="969"/>
      <c r="I118" s="969"/>
      <c r="J118" s="969"/>
      <c r="K118" s="967"/>
      <c r="L118" s="969"/>
      <c r="M118" s="967"/>
      <c r="N118" s="967"/>
      <c r="O118" s="634"/>
      <c r="P118" s="635"/>
      <c r="Q118" s="635"/>
      <c r="R118" s="635"/>
      <c r="S118" s="635"/>
      <c r="T118" s="636"/>
      <c r="U118" s="636"/>
      <c r="V118" s="635"/>
      <c r="W118" s="636"/>
      <c r="X118" s="560" t="s">
        <v>573</v>
      </c>
      <c r="Y118" s="563" t="s">
        <v>111</v>
      </c>
      <c r="Z118" s="667" t="s">
        <v>574</v>
      </c>
      <c r="AA118" s="871"/>
      <c r="AB118" s="870"/>
      <c r="AC118" s="870"/>
      <c r="AD118" s="870"/>
      <c r="AE118" s="870"/>
      <c r="AF118" s="870"/>
      <c r="AG118" s="761"/>
      <c r="AH118" s="762"/>
      <c r="AI118" s="759"/>
      <c r="AJ118" s="760"/>
    </row>
    <row r="119" spans="2:36" s="355" customFormat="1" ht="84" customHeight="1" x14ac:dyDescent="0.25">
      <c r="B119" s="364"/>
      <c r="C119" s="1129"/>
      <c r="D119" s="1130"/>
      <c r="E119" s="1180"/>
      <c r="F119" s="1180"/>
      <c r="G119" s="378"/>
      <c r="H119" s="969"/>
      <c r="I119" s="969"/>
      <c r="J119" s="969"/>
      <c r="K119" s="967"/>
      <c r="L119" s="969"/>
      <c r="M119" s="967"/>
      <c r="N119" s="967"/>
      <c r="O119" s="634"/>
      <c r="P119" s="635"/>
      <c r="Q119" s="635"/>
      <c r="R119" s="635"/>
      <c r="S119" s="635"/>
      <c r="T119" s="636"/>
      <c r="U119" s="636"/>
      <c r="V119" s="635"/>
      <c r="W119" s="726"/>
      <c r="X119" s="171" t="s">
        <v>485</v>
      </c>
      <c r="Y119" s="220" t="s">
        <v>179</v>
      </c>
      <c r="Z119" s="791" t="s">
        <v>484</v>
      </c>
      <c r="AA119" s="792"/>
      <c r="AB119" s="870"/>
      <c r="AC119" s="870"/>
      <c r="AD119" s="870"/>
      <c r="AE119" s="870"/>
      <c r="AF119" s="870"/>
      <c r="AG119" s="761"/>
      <c r="AH119" s="762"/>
      <c r="AI119" s="759"/>
      <c r="AJ119" s="760"/>
    </row>
    <row r="120" spans="2:36" ht="55.5" customHeight="1" x14ac:dyDescent="0.2">
      <c r="B120" s="150"/>
      <c r="C120" s="1125"/>
      <c r="D120" s="1126"/>
      <c r="E120" s="1183"/>
      <c r="F120" s="1183"/>
      <c r="G120" s="137"/>
      <c r="H120" s="967"/>
      <c r="I120" s="967"/>
      <c r="J120" s="967"/>
      <c r="K120" s="967"/>
      <c r="L120" s="967"/>
      <c r="M120" s="967"/>
      <c r="N120" s="967"/>
      <c r="O120" s="637"/>
      <c r="P120" s="638"/>
      <c r="Q120" s="638"/>
      <c r="R120" s="638"/>
      <c r="S120" s="638"/>
      <c r="T120" s="639"/>
      <c r="U120" s="639"/>
      <c r="V120" s="638"/>
      <c r="W120" s="639"/>
      <c r="X120" s="352" t="s">
        <v>326</v>
      </c>
      <c r="Y120" s="352" t="s">
        <v>44</v>
      </c>
      <c r="Z120" s="818" t="s">
        <v>508</v>
      </c>
      <c r="AA120" s="819"/>
      <c r="AB120" s="633"/>
      <c r="AC120" s="633"/>
      <c r="AD120" s="633"/>
      <c r="AE120" s="633"/>
      <c r="AF120" s="633"/>
      <c r="AG120" s="868"/>
      <c r="AH120" s="869"/>
      <c r="AI120" s="697"/>
      <c r="AJ120" s="698"/>
    </row>
    <row r="121" spans="2:36" ht="68.25" customHeight="1" x14ac:dyDescent="0.2">
      <c r="B121" s="1085" t="s">
        <v>73</v>
      </c>
      <c r="C121" s="1129" t="s">
        <v>71</v>
      </c>
      <c r="D121" s="1130"/>
      <c r="E121" s="1180" t="s">
        <v>72</v>
      </c>
      <c r="F121" s="1155" t="s">
        <v>341</v>
      </c>
      <c r="G121" s="85"/>
      <c r="H121" s="970" t="s">
        <v>329</v>
      </c>
      <c r="I121" s="715"/>
      <c r="J121" s="711"/>
      <c r="K121" s="85"/>
      <c r="L121" s="951" t="s">
        <v>403</v>
      </c>
      <c r="M121" s="85"/>
      <c r="N121" s="951" t="s">
        <v>331</v>
      </c>
      <c r="O121" s="793"/>
      <c r="P121" s="808"/>
      <c r="Q121" s="808"/>
      <c r="R121" s="808"/>
      <c r="S121" s="808"/>
      <c r="T121" s="794"/>
      <c r="U121" s="968"/>
      <c r="V121" s="971"/>
      <c r="W121" s="972"/>
      <c r="X121" s="362" t="s">
        <v>27</v>
      </c>
      <c r="Y121" s="366" t="s">
        <v>111</v>
      </c>
      <c r="Z121" s="737" t="s">
        <v>584</v>
      </c>
      <c r="AA121" s="738"/>
      <c r="AB121" s="870">
        <v>14184.6</v>
      </c>
      <c r="AC121" s="870">
        <v>14184.6</v>
      </c>
      <c r="AD121" s="870">
        <v>11765.6</v>
      </c>
      <c r="AE121" s="870">
        <v>19683.900000000001</v>
      </c>
      <c r="AF121" s="870">
        <v>10779.8</v>
      </c>
      <c r="AG121" s="761">
        <v>20893.7</v>
      </c>
      <c r="AH121" s="762"/>
      <c r="AI121" s="793"/>
      <c r="AJ121" s="794"/>
    </row>
    <row r="122" spans="2:36" ht="53.25" customHeight="1" x14ac:dyDescent="0.2">
      <c r="B122" s="1085"/>
      <c r="C122" s="1129"/>
      <c r="D122" s="1130"/>
      <c r="E122" s="1180"/>
      <c r="F122" s="1156"/>
      <c r="G122" s="137"/>
      <c r="H122" s="970"/>
      <c r="I122" s="715"/>
      <c r="J122" s="711"/>
      <c r="K122" s="137"/>
      <c r="L122" s="951"/>
      <c r="M122" s="137"/>
      <c r="N122" s="951"/>
      <c r="O122" s="793"/>
      <c r="P122" s="808"/>
      <c r="Q122" s="808"/>
      <c r="R122" s="808"/>
      <c r="S122" s="808"/>
      <c r="T122" s="794"/>
      <c r="U122" s="968"/>
      <c r="V122" s="971"/>
      <c r="W122" s="972"/>
      <c r="X122" s="138" t="s">
        <v>74</v>
      </c>
      <c r="Y122" s="352" t="s">
        <v>44</v>
      </c>
      <c r="Z122" s="687" t="s">
        <v>584</v>
      </c>
      <c r="AA122" s="688"/>
      <c r="AB122" s="870"/>
      <c r="AC122" s="870"/>
      <c r="AD122" s="870"/>
      <c r="AE122" s="870"/>
      <c r="AF122" s="870"/>
      <c r="AG122" s="761"/>
      <c r="AH122" s="762"/>
      <c r="AI122" s="793"/>
      <c r="AJ122" s="794"/>
    </row>
    <row r="123" spans="2:36" ht="53.25" customHeight="1" x14ac:dyDescent="0.2">
      <c r="B123" s="1085"/>
      <c r="C123" s="1129"/>
      <c r="D123" s="1130"/>
      <c r="E123" s="1180"/>
      <c r="F123" s="1181"/>
      <c r="G123" s="223"/>
      <c r="H123" s="970"/>
      <c r="I123" s="715"/>
      <c r="J123" s="711"/>
      <c r="K123" s="223"/>
      <c r="L123" s="951"/>
      <c r="M123" s="223"/>
      <c r="N123" s="951"/>
      <c r="O123" s="793"/>
      <c r="P123" s="808"/>
      <c r="Q123" s="808"/>
      <c r="R123" s="808"/>
      <c r="S123" s="808"/>
      <c r="T123" s="794"/>
      <c r="U123" s="968"/>
      <c r="V123" s="971"/>
      <c r="W123" s="972"/>
      <c r="X123" s="360" t="s">
        <v>75</v>
      </c>
      <c r="Y123" s="365" t="s">
        <v>111</v>
      </c>
      <c r="Z123" s="687" t="s">
        <v>584</v>
      </c>
      <c r="AA123" s="688"/>
      <c r="AB123" s="870"/>
      <c r="AC123" s="870"/>
      <c r="AD123" s="870"/>
      <c r="AE123" s="870"/>
      <c r="AF123" s="870"/>
      <c r="AG123" s="761"/>
      <c r="AH123" s="762"/>
      <c r="AI123" s="793"/>
      <c r="AJ123" s="794"/>
    </row>
    <row r="124" spans="2:36" ht="41.25" customHeight="1" x14ac:dyDescent="0.2">
      <c r="B124" s="705" t="s">
        <v>139</v>
      </c>
      <c r="C124" s="749" t="s">
        <v>456</v>
      </c>
      <c r="D124" s="750"/>
      <c r="E124" s="749" t="s">
        <v>411</v>
      </c>
      <c r="F124" s="754" t="s">
        <v>543</v>
      </c>
      <c r="G124" s="215"/>
      <c r="H124" s="947" t="s">
        <v>329</v>
      </c>
      <c r="I124" s="947"/>
      <c r="J124" s="947"/>
      <c r="K124" s="947"/>
      <c r="L124" s="948" t="s">
        <v>412</v>
      </c>
      <c r="M124" s="948"/>
      <c r="N124" s="949" t="s">
        <v>331</v>
      </c>
      <c r="O124" s="749" t="s">
        <v>457</v>
      </c>
      <c r="P124" s="752"/>
      <c r="Q124" s="752"/>
      <c r="R124" s="752"/>
      <c r="S124" s="752"/>
      <c r="T124" s="750"/>
      <c r="U124" s="933" t="s">
        <v>321</v>
      </c>
      <c r="V124" s="705" t="s">
        <v>410</v>
      </c>
      <c r="W124" s="706"/>
      <c r="X124" s="404" t="s">
        <v>29</v>
      </c>
      <c r="Y124" s="380" t="s">
        <v>321</v>
      </c>
      <c r="Z124" s="934" t="s">
        <v>584</v>
      </c>
      <c r="AA124" s="935"/>
      <c r="AB124" s="714">
        <v>8001.1</v>
      </c>
      <c r="AC124" s="714">
        <v>8000.9</v>
      </c>
      <c r="AD124" s="714">
        <v>6705.2</v>
      </c>
      <c r="AE124" s="714">
        <v>5800</v>
      </c>
      <c r="AF124" s="714">
        <f>5800</f>
        <v>5800</v>
      </c>
      <c r="AG124" s="714">
        <v>5700</v>
      </c>
      <c r="AH124" s="763"/>
      <c r="AI124" s="749"/>
      <c r="AJ124" s="706"/>
    </row>
    <row r="125" spans="2:36" ht="58.5" customHeight="1" x14ac:dyDescent="0.2">
      <c r="B125" s="748"/>
      <c r="C125" s="634"/>
      <c r="D125" s="636"/>
      <c r="E125" s="672"/>
      <c r="F125" s="719"/>
      <c r="G125" s="196"/>
      <c r="H125" s="715"/>
      <c r="I125" s="715"/>
      <c r="J125" s="715"/>
      <c r="K125" s="715"/>
      <c r="L125" s="646"/>
      <c r="M125" s="646"/>
      <c r="N125" s="647"/>
      <c r="O125" s="634"/>
      <c r="P125" s="753"/>
      <c r="Q125" s="753"/>
      <c r="R125" s="753"/>
      <c r="S125" s="753"/>
      <c r="T125" s="636"/>
      <c r="U125" s="726"/>
      <c r="V125" s="707"/>
      <c r="W125" s="708"/>
      <c r="X125" s="401" t="s">
        <v>28</v>
      </c>
      <c r="Y125" s="401" t="s">
        <v>321</v>
      </c>
      <c r="Z125" s="741" t="s">
        <v>584</v>
      </c>
      <c r="AA125" s="742"/>
      <c r="AB125" s="655"/>
      <c r="AC125" s="642"/>
      <c r="AD125" s="642"/>
      <c r="AE125" s="642"/>
      <c r="AF125" s="642"/>
      <c r="AG125" s="654"/>
      <c r="AH125" s="655"/>
      <c r="AI125" s="634"/>
      <c r="AJ125" s="708"/>
    </row>
    <row r="126" spans="2:36" ht="13.5" x14ac:dyDescent="0.2">
      <c r="B126" s="748"/>
      <c r="C126" s="634"/>
      <c r="D126" s="636"/>
      <c r="E126" s="672"/>
      <c r="F126" s="719"/>
      <c r="G126" s="196"/>
      <c r="H126" s="715"/>
      <c r="I126" s="715"/>
      <c r="J126" s="715"/>
      <c r="K126" s="715"/>
      <c r="L126" s="646"/>
      <c r="M126" s="646"/>
      <c r="N126" s="647"/>
      <c r="O126" s="637"/>
      <c r="P126" s="638"/>
      <c r="Q126" s="638"/>
      <c r="R126" s="638"/>
      <c r="S126" s="638"/>
      <c r="T126" s="639"/>
      <c r="U126" s="638"/>
      <c r="V126" s="709"/>
      <c r="W126" s="710"/>
      <c r="X126" s="202"/>
      <c r="Y126" s="711"/>
      <c r="Z126" s="715"/>
      <c r="AA126" s="716"/>
      <c r="AB126" s="642"/>
      <c r="AC126" s="642"/>
      <c r="AD126" s="642"/>
      <c r="AE126" s="642"/>
      <c r="AF126" s="642"/>
      <c r="AG126" s="654"/>
      <c r="AH126" s="655"/>
      <c r="AI126" s="634"/>
      <c r="AJ126" s="708"/>
    </row>
    <row r="127" spans="2:36" ht="12.75" customHeight="1" x14ac:dyDescent="0.2">
      <c r="B127" s="748"/>
      <c r="C127" s="634"/>
      <c r="D127" s="636"/>
      <c r="E127" s="672"/>
      <c r="F127" s="719"/>
      <c r="G127" s="196"/>
      <c r="H127" s="944"/>
      <c r="I127" s="944"/>
      <c r="J127" s="944"/>
      <c r="K127" s="944"/>
      <c r="L127" s="648"/>
      <c r="M127" s="648"/>
      <c r="N127" s="649"/>
      <c r="O127" s="658" t="s">
        <v>413</v>
      </c>
      <c r="P127" s="662"/>
      <c r="Q127" s="662"/>
      <c r="R127" s="662"/>
      <c r="S127" s="662"/>
      <c r="T127" s="663"/>
      <c r="U127" s="964" t="s">
        <v>353</v>
      </c>
      <c r="V127" s="721" t="s">
        <v>414</v>
      </c>
      <c r="W127" s="722"/>
      <c r="X127" s="214"/>
      <c r="Y127" s="712"/>
      <c r="Z127" s="716"/>
      <c r="AA127" s="716"/>
      <c r="AB127" s="642"/>
      <c r="AC127" s="642"/>
      <c r="AD127" s="642"/>
      <c r="AE127" s="642"/>
      <c r="AF127" s="642"/>
      <c r="AG127" s="654"/>
      <c r="AH127" s="655"/>
      <c r="AI127" s="634"/>
      <c r="AJ127" s="708"/>
    </row>
    <row r="128" spans="2:36" ht="81.75" customHeight="1" x14ac:dyDescent="0.2">
      <c r="B128" s="748"/>
      <c r="C128" s="634"/>
      <c r="D128" s="636"/>
      <c r="E128" s="672"/>
      <c r="F128" s="719"/>
      <c r="G128" s="196"/>
      <c r="H128" s="205"/>
      <c r="I128" s="205"/>
      <c r="J128" s="205"/>
      <c r="K128" s="205"/>
      <c r="L128" s="205"/>
      <c r="M128" s="205"/>
      <c r="N128" s="197"/>
      <c r="O128" s="634"/>
      <c r="P128" s="753"/>
      <c r="Q128" s="753"/>
      <c r="R128" s="753"/>
      <c r="S128" s="753"/>
      <c r="T128" s="636"/>
      <c r="U128" s="726"/>
      <c r="V128" s="707"/>
      <c r="W128" s="708"/>
      <c r="X128" s="214"/>
      <c r="Y128" s="713"/>
      <c r="Z128" s="716"/>
      <c r="AA128" s="716"/>
      <c r="AB128" s="642"/>
      <c r="AC128" s="642"/>
      <c r="AD128" s="642"/>
      <c r="AE128" s="642"/>
      <c r="AF128" s="642"/>
      <c r="AG128" s="654"/>
      <c r="AH128" s="655"/>
      <c r="AI128" s="634"/>
      <c r="AJ128" s="708"/>
    </row>
    <row r="129" spans="1:36" ht="12.75" hidden="1" customHeight="1" x14ac:dyDescent="0.2">
      <c r="B129" s="748"/>
      <c r="C129" s="634"/>
      <c r="D129" s="636"/>
      <c r="E129" s="672"/>
      <c r="F129" s="719"/>
      <c r="G129" s="196"/>
      <c r="H129" s="205"/>
      <c r="I129" s="205"/>
      <c r="J129" s="205"/>
      <c r="K129" s="205"/>
      <c r="L129" s="205"/>
      <c r="M129" s="205"/>
      <c r="N129" s="197"/>
      <c r="O129" s="637"/>
      <c r="P129" s="638"/>
      <c r="Q129" s="638"/>
      <c r="R129" s="638"/>
      <c r="S129" s="638"/>
      <c r="T129" s="639"/>
      <c r="U129" s="638"/>
      <c r="V129" s="723"/>
      <c r="W129" s="724"/>
      <c r="X129" s="129"/>
      <c r="Y129" s="715"/>
      <c r="Z129" s="715"/>
      <c r="AA129" s="716"/>
      <c r="AB129" s="642"/>
      <c r="AC129" s="642"/>
      <c r="AD129" s="642"/>
      <c r="AE129" s="642"/>
      <c r="AF129" s="642"/>
      <c r="AG129" s="654"/>
      <c r="AH129" s="655"/>
      <c r="AI129" s="634"/>
      <c r="AJ129" s="708"/>
    </row>
    <row r="130" spans="1:36" ht="12.75" hidden="1" customHeight="1" x14ac:dyDescent="0.2">
      <c r="B130" s="748"/>
      <c r="C130" s="634"/>
      <c r="D130" s="636"/>
      <c r="E130" s="672"/>
      <c r="F130" s="719"/>
      <c r="G130" s="196"/>
      <c r="H130" s="205"/>
      <c r="I130" s="205"/>
      <c r="J130" s="205"/>
      <c r="K130" s="205"/>
      <c r="L130" s="205"/>
      <c r="M130" s="205"/>
      <c r="N130" s="197"/>
      <c r="O130" s="196"/>
      <c r="P130" s="205"/>
      <c r="Q130" s="205"/>
      <c r="R130" s="205"/>
      <c r="S130" s="205"/>
      <c r="T130" s="205"/>
      <c r="U130" s="205"/>
      <c r="V130" s="205"/>
      <c r="W130" s="203"/>
      <c r="X130" s="214"/>
      <c r="Y130" s="716"/>
      <c r="Z130" s="716"/>
      <c r="AA130" s="716"/>
      <c r="AB130" s="642"/>
      <c r="AC130" s="642"/>
      <c r="AD130" s="642"/>
      <c r="AE130" s="642"/>
      <c r="AF130" s="642"/>
      <c r="AG130" s="654"/>
      <c r="AH130" s="655"/>
      <c r="AI130" s="634"/>
      <c r="AJ130" s="708"/>
    </row>
    <row r="131" spans="1:36" ht="12.75" hidden="1" customHeight="1" x14ac:dyDescent="0.2">
      <c r="B131" s="748"/>
      <c r="C131" s="634"/>
      <c r="D131" s="636"/>
      <c r="E131" s="672"/>
      <c r="F131" s="719"/>
      <c r="G131" s="196"/>
      <c r="H131" s="203"/>
      <c r="I131" s="203"/>
      <c r="J131" s="203"/>
      <c r="K131" s="203"/>
      <c r="L131" s="203"/>
      <c r="M131" s="203"/>
      <c r="N131" s="197"/>
      <c r="O131" s="196"/>
      <c r="P131" s="203"/>
      <c r="Q131" s="203"/>
      <c r="R131" s="203"/>
      <c r="S131" s="203"/>
      <c r="T131" s="203"/>
      <c r="U131" s="203"/>
      <c r="V131" s="203"/>
      <c r="W131" s="197"/>
      <c r="X131" s="129"/>
      <c r="Y131" s="205"/>
      <c r="Z131" s="205"/>
      <c r="AA131" s="205"/>
      <c r="AB131" s="642"/>
      <c r="AC131" s="642"/>
      <c r="AD131" s="642"/>
      <c r="AE131" s="642"/>
      <c r="AF131" s="642"/>
      <c r="AG131" s="654"/>
      <c r="AH131" s="655"/>
      <c r="AI131" s="634"/>
      <c r="AJ131" s="708"/>
    </row>
    <row r="132" spans="1:36" ht="13.5" x14ac:dyDescent="0.2">
      <c r="A132" s="127"/>
      <c r="B132" s="749" t="s">
        <v>140</v>
      </c>
      <c r="C132" s="749" t="s">
        <v>415</v>
      </c>
      <c r="D132" s="750"/>
      <c r="E132" s="749" t="s">
        <v>416</v>
      </c>
      <c r="F132" s="749"/>
      <c r="G132" s="215"/>
      <c r="H132" s="206"/>
      <c r="I132" s="206"/>
      <c r="J132" s="206"/>
      <c r="K132" s="206"/>
      <c r="L132" s="206"/>
      <c r="M132" s="206"/>
      <c r="N132" s="204"/>
      <c r="O132" s="215"/>
      <c r="P132" s="206"/>
      <c r="Q132" s="206"/>
      <c r="R132" s="206"/>
      <c r="S132" s="206"/>
      <c r="T132" s="206"/>
      <c r="U132" s="206"/>
      <c r="V132" s="206"/>
      <c r="W132" s="204"/>
      <c r="X132" s="207"/>
      <c r="Y132" s="207"/>
      <c r="Z132" s="980"/>
      <c r="AA132" s="981"/>
      <c r="AB132" s="714">
        <v>0</v>
      </c>
      <c r="AC132" s="714">
        <v>0</v>
      </c>
      <c r="AD132" s="714">
        <v>0</v>
      </c>
      <c r="AE132" s="714">
        <v>0</v>
      </c>
      <c r="AF132" s="714">
        <v>0</v>
      </c>
      <c r="AG132" s="714">
        <v>0</v>
      </c>
      <c r="AH132" s="763"/>
      <c r="AI132" s="749"/>
      <c r="AJ132" s="706"/>
    </row>
    <row r="133" spans="1:36" ht="12.75" customHeight="1" x14ac:dyDescent="0.2">
      <c r="A133" s="213"/>
      <c r="B133" s="672"/>
      <c r="C133" s="634"/>
      <c r="D133" s="636"/>
      <c r="E133" s="672"/>
      <c r="F133" s="672"/>
      <c r="G133" s="196"/>
      <c r="H133" s="640" t="s">
        <v>329</v>
      </c>
      <c r="I133" s="753"/>
      <c r="J133" s="753"/>
      <c r="K133" s="636"/>
      <c r="L133" s="640" t="s">
        <v>418</v>
      </c>
      <c r="M133" s="636"/>
      <c r="N133" s="640" t="s">
        <v>331</v>
      </c>
      <c r="O133" s="196"/>
      <c r="P133" s="205"/>
      <c r="Q133" s="205"/>
      <c r="R133" s="205"/>
      <c r="S133" s="205"/>
      <c r="T133" s="205"/>
      <c r="U133" s="205"/>
      <c r="V133" s="205"/>
      <c r="W133" s="197"/>
      <c r="X133" s="200"/>
      <c r="Y133" s="225"/>
      <c r="Z133" s="225"/>
      <c r="AA133" s="201"/>
      <c r="AB133" s="642"/>
      <c r="AC133" s="642"/>
      <c r="AD133" s="642"/>
      <c r="AE133" s="642"/>
      <c r="AF133" s="642"/>
      <c r="AG133" s="654"/>
      <c r="AH133" s="655"/>
      <c r="AI133" s="634"/>
      <c r="AJ133" s="708"/>
    </row>
    <row r="134" spans="1:36" ht="54" customHeight="1" x14ac:dyDescent="0.2">
      <c r="A134" s="226"/>
      <c r="B134" s="977"/>
      <c r="C134" s="790"/>
      <c r="D134" s="717"/>
      <c r="E134" s="977"/>
      <c r="F134" s="977"/>
      <c r="G134" s="216"/>
      <c r="H134" s="963"/>
      <c r="I134" s="963"/>
      <c r="J134" s="963"/>
      <c r="K134" s="717"/>
      <c r="L134" s="963"/>
      <c r="M134" s="717"/>
      <c r="N134" s="717"/>
      <c r="O134" s="216"/>
      <c r="P134" s="224"/>
      <c r="Q134" s="224"/>
      <c r="R134" s="224"/>
      <c r="S134" s="224"/>
      <c r="T134" s="224"/>
      <c r="U134" s="224"/>
      <c r="V134" s="224"/>
      <c r="W134" s="217"/>
      <c r="X134" s="195"/>
      <c r="Y134" s="195"/>
      <c r="Z134" s="687"/>
      <c r="AA134" s="688"/>
      <c r="AB134" s="751"/>
      <c r="AC134" s="751"/>
      <c r="AD134" s="751"/>
      <c r="AE134" s="751"/>
      <c r="AF134" s="751"/>
      <c r="AG134" s="764"/>
      <c r="AH134" s="765"/>
      <c r="AI134" s="790"/>
      <c r="AJ134" s="724"/>
    </row>
    <row r="135" spans="1:36" ht="12.75" customHeight="1" x14ac:dyDescent="0.2">
      <c r="B135" s="665" t="s">
        <v>177</v>
      </c>
      <c r="C135" s="725" t="s">
        <v>419</v>
      </c>
      <c r="D135" s="636"/>
      <c r="E135" s="725" t="s">
        <v>420</v>
      </c>
      <c r="F135" s="718" t="s">
        <v>259</v>
      </c>
      <c r="G135" s="196"/>
      <c r="H135" s="203"/>
      <c r="I135" s="203"/>
      <c r="J135" s="203"/>
      <c r="K135" s="203"/>
      <c r="L135" s="203"/>
      <c r="M135" s="203"/>
      <c r="N135" s="197"/>
      <c r="O135" s="725" t="s">
        <v>421</v>
      </c>
      <c r="P135" s="726"/>
      <c r="Q135" s="726"/>
      <c r="R135" s="726"/>
      <c r="S135" s="726"/>
      <c r="T135" s="636"/>
      <c r="U135" s="720" t="s">
        <v>321</v>
      </c>
      <c r="V135" s="720" t="s">
        <v>422</v>
      </c>
      <c r="W135" s="636"/>
      <c r="X135" s="965" t="s">
        <v>30</v>
      </c>
      <c r="Y135" s="119" t="s">
        <v>111</v>
      </c>
      <c r="Z135" s="787" t="s">
        <v>584</v>
      </c>
      <c r="AA135" s="958"/>
      <c r="AB135" s="747">
        <v>2414.5</v>
      </c>
      <c r="AC135" s="747">
        <v>2414.4</v>
      </c>
      <c r="AD135" s="747">
        <v>2578.5</v>
      </c>
      <c r="AE135" s="747">
        <v>11967.1</v>
      </c>
      <c r="AF135" s="747">
        <v>2932.4</v>
      </c>
      <c r="AG135" s="747">
        <v>2932.4</v>
      </c>
      <c r="AH135" s="636"/>
      <c r="AI135" s="725"/>
      <c r="AJ135" s="636"/>
    </row>
    <row r="136" spans="1:36" ht="12.75" customHeight="1" x14ac:dyDescent="0.2">
      <c r="B136" s="672"/>
      <c r="C136" s="634"/>
      <c r="D136" s="636"/>
      <c r="E136" s="672"/>
      <c r="F136" s="719"/>
      <c r="G136" s="15"/>
      <c r="H136" s="720" t="s">
        <v>329</v>
      </c>
      <c r="I136" s="635"/>
      <c r="J136" s="635"/>
      <c r="K136" s="636"/>
      <c r="L136" s="720" t="s">
        <v>423</v>
      </c>
      <c r="M136" s="636"/>
      <c r="N136" s="720" t="s">
        <v>112</v>
      </c>
      <c r="O136" s="634"/>
      <c r="P136" s="635"/>
      <c r="Q136" s="635"/>
      <c r="R136" s="635"/>
      <c r="S136" s="635"/>
      <c r="T136" s="636"/>
      <c r="U136" s="636"/>
      <c r="V136" s="635"/>
      <c r="W136" s="636"/>
      <c r="X136" s="965"/>
      <c r="Y136" s="119"/>
      <c r="Z136" s="787"/>
      <c r="AA136" s="958"/>
      <c r="AB136" s="672"/>
      <c r="AC136" s="672"/>
      <c r="AD136" s="672"/>
      <c r="AE136" s="672"/>
      <c r="AF136" s="672"/>
      <c r="AG136" s="634"/>
      <c r="AH136" s="636"/>
      <c r="AI136" s="634"/>
      <c r="AJ136" s="636"/>
    </row>
    <row r="137" spans="1:36" ht="12.75" customHeight="1" x14ac:dyDescent="0.2">
      <c r="B137" s="672"/>
      <c r="C137" s="634"/>
      <c r="D137" s="636"/>
      <c r="E137" s="672"/>
      <c r="F137" s="719"/>
      <c r="G137" s="15"/>
      <c r="H137" s="635"/>
      <c r="I137" s="635"/>
      <c r="J137" s="635"/>
      <c r="K137" s="636"/>
      <c r="L137" s="635"/>
      <c r="M137" s="636"/>
      <c r="N137" s="636"/>
      <c r="O137" s="637"/>
      <c r="P137" s="638"/>
      <c r="Q137" s="638"/>
      <c r="R137" s="638"/>
      <c r="S137" s="638"/>
      <c r="T137" s="639"/>
      <c r="U137" s="639"/>
      <c r="V137" s="638"/>
      <c r="W137" s="639"/>
      <c r="X137" s="965"/>
      <c r="Y137" s="119"/>
      <c r="Z137" s="787"/>
      <c r="AA137" s="958"/>
      <c r="AB137" s="672"/>
      <c r="AC137" s="672"/>
      <c r="AD137" s="672"/>
      <c r="AE137" s="672"/>
      <c r="AF137" s="672"/>
      <c r="AG137" s="634"/>
      <c r="AH137" s="636"/>
      <c r="AI137" s="634"/>
      <c r="AJ137" s="636"/>
    </row>
    <row r="138" spans="1:36" ht="12.75" customHeight="1" x14ac:dyDescent="0.2">
      <c r="B138" s="672"/>
      <c r="C138" s="634"/>
      <c r="D138" s="636"/>
      <c r="E138" s="672"/>
      <c r="F138" s="719"/>
      <c r="G138" s="15"/>
      <c r="H138" s="638"/>
      <c r="I138" s="638"/>
      <c r="J138" s="638"/>
      <c r="K138" s="639"/>
      <c r="L138" s="638"/>
      <c r="M138" s="639"/>
      <c r="N138" s="639"/>
      <c r="O138" s="15"/>
      <c r="W138" s="6"/>
      <c r="X138" s="965"/>
      <c r="Y138" s="133"/>
      <c r="Z138" s="787"/>
      <c r="AA138" s="958"/>
      <c r="AB138" s="672"/>
      <c r="AC138" s="672"/>
      <c r="AD138" s="672"/>
      <c r="AE138" s="672"/>
      <c r="AF138" s="672"/>
      <c r="AG138" s="634"/>
      <c r="AH138" s="636"/>
      <c r="AI138" s="634"/>
      <c r="AJ138" s="636"/>
    </row>
    <row r="139" spans="1:36" ht="17.25" customHeight="1" x14ac:dyDescent="0.2">
      <c r="B139" s="672"/>
      <c r="C139" s="634"/>
      <c r="D139" s="636"/>
      <c r="E139" s="672"/>
      <c r="F139" s="719"/>
      <c r="G139" s="15"/>
      <c r="H139" s="720" t="s">
        <v>424</v>
      </c>
      <c r="I139" s="635"/>
      <c r="J139" s="635"/>
      <c r="K139" s="636"/>
      <c r="L139" s="720" t="s">
        <v>425</v>
      </c>
      <c r="M139" s="636"/>
      <c r="N139" s="720" t="s">
        <v>426</v>
      </c>
      <c r="O139" s="15"/>
      <c r="W139" s="6"/>
      <c r="X139" s="965"/>
      <c r="Y139" s="134"/>
      <c r="Z139" s="781"/>
      <c r="AA139" s="782"/>
      <c r="AB139" s="672"/>
      <c r="AC139" s="672"/>
      <c r="AD139" s="672"/>
      <c r="AE139" s="672"/>
      <c r="AF139" s="672"/>
      <c r="AG139" s="634"/>
      <c r="AH139" s="636"/>
      <c r="AI139" s="634"/>
      <c r="AJ139" s="636"/>
    </row>
    <row r="140" spans="1:36" ht="48.75" customHeight="1" x14ac:dyDescent="0.2">
      <c r="B140" s="672"/>
      <c r="C140" s="634"/>
      <c r="D140" s="636"/>
      <c r="E140" s="672"/>
      <c r="F140" s="719"/>
      <c r="G140" s="15"/>
      <c r="H140" s="638"/>
      <c r="I140" s="638"/>
      <c r="J140" s="638"/>
      <c r="K140" s="639"/>
      <c r="L140" s="638"/>
      <c r="M140" s="639"/>
      <c r="N140" s="639"/>
      <c r="O140" s="15"/>
      <c r="W140" s="32"/>
      <c r="X140" s="47" t="s">
        <v>45</v>
      </c>
      <c r="Y140" s="140" t="s">
        <v>111</v>
      </c>
      <c r="Z140" s="978" t="s">
        <v>585</v>
      </c>
      <c r="AA140" s="979"/>
      <c r="AB140" s="672"/>
      <c r="AC140" s="672"/>
      <c r="AD140" s="672"/>
      <c r="AE140" s="672"/>
      <c r="AF140" s="672"/>
      <c r="AG140" s="634"/>
      <c r="AH140" s="636"/>
      <c r="AI140" s="634"/>
      <c r="AJ140" s="636"/>
    </row>
    <row r="141" spans="1:36" ht="40.5" customHeight="1" x14ac:dyDescent="0.2">
      <c r="B141" s="658" t="s">
        <v>141</v>
      </c>
      <c r="C141" s="658" t="s">
        <v>427</v>
      </c>
      <c r="D141" s="663"/>
      <c r="E141" s="658" t="s">
        <v>428</v>
      </c>
      <c r="F141" s="743" t="s">
        <v>543</v>
      </c>
      <c r="G141" s="12"/>
      <c r="H141" s="2"/>
      <c r="I141" s="2"/>
      <c r="J141" s="2"/>
      <c r="K141" s="2"/>
      <c r="L141" s="2"/>
      <c r="M141" s="2"/>
      <c r="N141" s="3"/>
      <c r="O141" s="658"/>
      <c r="P141" s="662"/>
      <c r="Q141" s="662"/>
      <c r="R141" s="662"/>
      <c r="S141" s="662"/>
      <c r="T141" s="663"/>
      <c r="U141" s="661"/>
      <c r="V141" s="661"/>
      <c r="W141" s="662"/>
      <c r="X141" s="702" t="s">
        <v>31</v>
      </c>
      <c r="Y141" s="757" t="s">
        <v>321</v>
      </c>
      <c r="Z141" s="779" t="s">
        <v>584</v>
      </c>
      <c r="AA141" s="780"/>
      <c r="AB141" s="641">
        <v>22804.2</v>
      </c>
      <c r="AC141" s="641">
        <v>22804.2</v>
      </c>
      <c r="AD141" s="641">
        <v>29356.5</v>
      </c>
      <c r="AE141" s="641">
        <v>24957.200000000001</v>
      </c>
      <c r="AF141" s="641">
        <v>24957.200000000001</v>
      </c>
      <c r="AG141" s="641">
        <v>24957.200000000001</v>
      </c>
      <c r="AH141" s="653"/>
      <c r="AI141" s="658"/>
      <c r="AJ141" s="663"/>
    </row>
    <row r="142" spans="1:36" ht="6.75" customHeight="1" x14ac:dyDescent="0.2">
      <c r="B142" s="672"/>
      <c r="C142" s="634"/>
      <c r="D142" s="636"/>
      <c r="E142" s="672"/>
      <c r="F142" s="719"/>
      <c r="G142" s="15"/>
      <c r="H142" s="640" t="s">
        <v>329</v>
      </c>
      <c r="I142" s="635"/>
      <c r="J142" s="635"/>
      <c r="K142" s="636"/>
      <c r="L142" s="640" t="s">
        <v>429</v>
      </c>
      <c r="M142" s="636"/>
      <c r="N142" s="640" t="s">
        <v>331</v>
      </c>
      <c r="O142" s="634"/>
      <c r="P142" s="635"/>
      <c r="Q142" s="635"/>
      <c r="R142" s="635"/>
      <c r="S142" s="635"/>
      <c r="T142" s="636"/>
      <c r="U142" s="636"/>
      <c r="V142" s="635"/>
      <c r="W142" s="726"/>
      <c r="X142" s="703"/>
      <c r="Y142" s="758"/>
      <c r="Z142" s="781"/>
      <c r="AA142" s="782"/>
      <c r="AB142" s="642"/>
      <c r="AC142" s="642"/>
      <c r="AD142" s="642"/>
      <c r="AE142" s="642"/>
      <c r="AF142" s="642"/>
      <c r="AG142" s="654"/>
      <c r="AH142" s="655"/>
      <c r="AI142" s="634"/>
      <c r="AJ142" s="636"/>
    </row>
    <row r="143" spans="1:36" ht="54" x14ac:dyDescent="0.2">
      <c r="B143" s="672"/>
      <c r="C143" s="634"/>
      <c r="D143" s="636"/>
      <c r="E143" s="672"/>
      <c r="F143" s="719"/>
      <c r="G143" s="15"/>
      <c r="H143" s="635"/>
      <c r="I143" s="635"/>
      <c r="J143" s="635"/>
      <c r="K143" s="636"/>
      <c r="L143" s="635"/>
      <c r="M143" s="636"/>
      <c r="N143" s="636"/>
      <c r="O143" s="637"/>
      <c r="P143" s="638"/>
      <c r="Q143" s="638"/>
      <c r="R143" s="638"/>
      <c r="S143" s="638"/>
      <c r="T143" s="639"/>
      <c r="U143" s="639"/>
      <c r="V143" s="638"/>
      <c r="W143" s="639"/>
      <c r="X143" s="113" t="s">
        <v>38</v>
      </c>
      <c r="Y143" s="103" t="s">
        <v>111</v>
      </c>
      <c r="Z143" s="755" t="s">
        <v>584</v>
      </c>
      <c r="AA143" s="756"/>
      <c r="AB143" s="642"/>
      <c r="AC143" s="642"/>
      <c r="AD143" s="642"/>
      <c r="AE143" s="642"/>
      <c r="AF143" s="642"/>
      <c r="AG143" s="654"/>
      <c r="AH143" s="655"/>
      <c r="AI143" s="634"/>
      <c r="AJ143" s="636"/>
    </row>
    <row r="144" spans="1:36" ht="13.5" x14ac:dyDescent="0.2">
      <c r="B144" s="672"/>
      <c r="C144" s="634"/>
      <c r="D144" s="636"/>
      <c r="E144" s="672"/>
      <c r="F144" s="719"/>
      <c r="G144" s="15"/>
      <c r="H144" s="638"/>
      <c r="I144" s="638"/>
      <c r="J144" s="638"/>
      <c r="K144" s="639"/>
      <c r="L144" s="638"/>
      <c r="M144" s="639"/>
      <c r="N144" s="639"/>
      <c r="O144" s="658" t="s">
        <v>182</v>
      </c>
      <c r="P144" s="662"/>
      <c r="Q144" s="662"/>
      <c r="R144" s="662"/>
      <c r="S144" s="662"/>
      <c r="T144" s="663"/>
      <c r="U144" s="661" t="s">
        <v>321</v>
      </c>
      <c r="V144" s="661" t="s">
        <v>430</v>
      </c>
      <c r="W144" s="663"/>
      <c r="X144" s="41"/>
      <c r="Y144" s="41"/>
      <c r="Z144" s="687"/>
      <c r="AA144" s="688"/>
      <c r="AB144" s="642"/>
      <c r="AC144" s="642"/>
      <c r="AD144" s="642"/>
      <c r="AE144" s="642"/>
      <c r="AF144" s="642"/>
      <c r="AG144" s="654"/>
      <c r="AH144" s="655"/>
      <c r="AI144" s="634"/>
      <c r="AJ144" s="636"/>
    </row>
    <row r="145" spans="2:36" ht="67.5" customHeight="1" x14ac:dyDescent="0.2">
      <c r="B145" s="672"/>
      <c r="C145" s="634"/>
      <c r="D145" s="636"/>
      <c r="E145" s="672"/>
      <c r="F145" s="719"/>
      <c r="G145" s="15"/>
      <c r="N145" s="6"/>
      <c r="O145" s="634"/>
      <c r="P145" s="635"/>
      <c r="Q145" s="635"/>
      <c r="R145" s="635"/>
      <c r="S145" s="635"/>
      <c r="T145" s="636"/>
      <c r="U145" s="636"/>
      <c r="V145" s="635"/>
      <c r="W145" s="636"/>
      <c r="X145" s="45" t="s">
        <v>476</v>
      </c>
      <c r="Y145" s="199" t="s">
        <v>111</v>
      </c>
      <c r="Z145" s="770" t="s">
        <v>584</v>
      </c>
      <c r="AA145" s="789"/>
      <c r="AB145" s="642"/>
      <c r="AC145" s="642"/>
      <c r="AD145" s="642"/>
      <c r="AE145" s="642"/>
      <c r="AF145" s="642"/>
      <c r="AG145" s="654"/>
      <c r="AH145" s="655"/>
      <c r="AI145" s="634"/>
      <c r="AJ145" s="636"/>
    </row>
    <row r="146" spans="2:36" ht="56.25" x14ac:dyDescent="0.25">
      <c r="B146" s="658" t="s">
        <v>142</v>
      </c>
      <c r="C146" s="658" t="s">
        <v>431</v>
      </c>
      <c r="D146" s="663"/>
      <c r="E146" s="658" t="s">
        <v>432</v>
      </c>
      <c r="F146" s="658" t="s">
        <v>433</v>
      </c>
      <c r="G146" s="12"/>
      <c r="H146" s="982" t="s">
        <v>329</v>
      </c>
      <c r="I146" s="983"/>
      <c r="J146" s="2"/>
      <c r="K146" s="2"/>
      <c r="L146" s="160" t="s">
        <v>444</v>
      </c>
      <c r="M146" s="2"/>
      <c r="N146" s="161" t="s">
        <v>331</v>
      </c>
      <c r="O146" s="658" t="s">
        <v>434</v>
      </c>
      <c r="P146" s="662"/>
      <c r="Q146" s="662"/>
      <c r="R146" s="662"/>
      <c r="S146" s="662"/>
      <c r="T146" s="663"/>
      <c r="U146" s="661" t="s">
        <v>321</v>
      </c>
      <c r="V146" s="661" t="s">
        <v>435</v>
      </c>
      <c r="W146" s="663"/>
      <c r="X146" s="44" t="s">
        <v>32</v>
      </c>
      <c r="Y146" s="44" t="s">
        <v>111</v>
      </c>
      <c r="Z146" s="770" t="s">
        <v>584</v>
      </c>
      <c r="AA146" s="789"/>
      <c r="AB146" s="641">
        <v>27229.599999999999</v>
      </c>
      <c r="AC146" s="641">
        <v>26948</v>
      </c>
      <c r="AD146" s="641">
        <v>23103.8</v>
      </c>
      <c r="AE146" s="641">
        <v>19305.5</v>
      </c>
      <c r="AF146" s="641">
        <v>19825.3</v>
      </c>
      <c r="AG146" s="641">
        <v>19825.3</v>
      </c>
      <c r="AH146" s="653"/>
      <c r="AI146" s="658"/>
      <c r="AJ146" s="663"/>
    </row>
    <row r="147" spans="2:36" ht="12.75" customHeight="1" x14ac:dyDescent="0.2">
      <c r="B147" s="672"/>
      <c r="C147" s="634"/>
      <c r="D147" s="636"/>
      <c r="E147" s="672"/>
      <c r="F147" s="672"/>
      <c r="G147" s="15"/>
      <c r="H147" s="640" t="s">
        <v>436</v>
      </c>
      <c r="I147" s="635"/>
      <c r="J147" s="635"/>
      <c r="K147" s="636"/>
      <c r="L147" s="640" t="s">
        <v>321</v>
      </c>
      <c r="M147" s="636"/>
      <c r="N147" s="640" t="s">
        <v>437</v>
      </c>
      <c r="O147" s="634"/>
      <c r="P147" s="635"/>
      <c r="Q147" s="635"/>
      <c r="R147" s="635"/>
      <c r="S147" s="635"/>
      <c r="T147" s="636"/>
      <c r="U147" s="636"/>
      <c r="V147" s="635"/>
      <c r="W147" s="636"/>
      <c r="X147" s="49"/>
      <c r="Y147" s="50"/>
      <c r="Z147" s="50"/>
      <c r="AA147" s="51"/>
      <c r="AB147" s="642"/>
      <c r="AC147" s="642"/>
      <c r="AD147" s="642"/>
      <c r="AE147" s="642"/>
      <c r="AF147" s="642"/>
      <c r="AG147" s="654"/>
      <c r="AH147" s="655"/>
      <c r="AI147" s="634"/>
      <c r="AJ147" s="636"/>
    </row>
    <row r="148" spans="2:36" ht="122.25" customHeight="1" x14ac:dyDescent="0.2">
      <c r="B148" s="672"/>
      <c r="C148" s="634"/>
      <c r="D148" s="636"/>
      <c r="E148" s="672"/>
      <c r="F148" s="672"/>
      <c r="G148" s="15"/>
      <c r="H148" s="635"/>
      <c r="I148" s="635"/>
      <c r="J148" s="635"/>
      <c r="K148" s="636"/>
      <c r="L148" s="635"/>
      <c r="M148" s="636"/>
      <c r="N148" s="636"/>
      <c r="O148" s="637"/>
      <c r="P148" s="638"/>
      <c r="Q148" s="638"/>
      <c r="R148" s="638"/>
      <c r="S148" s="638"/>
      <c r="T148" s="639"/>
      <c r="U148" s="639"/>
      <c r="V148" s="638"/>
      <c r="W148" s="639"/>
      <c r="X148" s="493" t="s">
        <v>550</v>
      </c>
      <c r="Y148" s="44" t="s">
        <v>179</v>
      </c>
      <c r="Z148" s="770" t="s">
        <v>549</v>
      </c>
      <c r="AA148" s="786"/>
      <c r="AB148" s="642"/>
      <c r="AC148" s="642"/>
      <c r="AD148" s="642"/>
      <c r="AE148" s="642"/>
      <c r="AF148" s="642"/>
      <c r="AG148" s="654"/>
      <c r="AH148" s="655"/>
      <c r="AI148" s="634"/>
      <c r="AJ148" s="636"/>
    </row>
    <row r="149" spans="2:36" ht="94.5" x14ac:dyDescent="0.2">
      <c r="B149" s="672"/>
      <c r="C149" s="634"/>
      <c r="D149" s="636"/>
      <c r="E149" s="672"/>
      <c r="F149" s="672"/>
      <c r="G149" s="15"/>
      <c r="H149" s="638"/>
      <c r="I149" s="638"/>
      <c r="J149" s="638"/>
      <c r="K149" s="639"/>
      <c r="L149" s="638"/>
      <c r="M149" s="639"/>
      <c r="N149" s="639"/>
      <c r="O149" s="658" t="s">
        <v>438</v>
      </c>
      <c r="P149" s="662"/>
      <c r="Q149" s="662"/>
      <c r="R149" s="662"/>
      <c r="S149" s="662"/>
      <c r="T149" s="663"/>
      <c r="U149" s="661" t="s">
        <v>439</v>
      </c>
      <c r="V149" s="661" t="s">
        <v>440</v>
      </c>
      <c r="W149" s="663"/>
      <c r="X149" s="496" t="s">
        <v>535</v>
      </c>
      <c r="Y149" s="510" t="s">
        <v>111</v>
      </c>
      <c r="Z149" s="687" t="s">
        <v>505</v>
      </c>
      <c r="AA149" s="688"/>
      <c r="AB149" s="642"/>
      <c r="AC149" s="642"/>
      <c r="AD149" s="642"/>
      <c r="AE149" s="642"/>
      <c r="AF149" s="642"/>
      <c r="AG149" s="654"/>
      <c r="AH149" s="655"/>
      <c r="AI149" s="634"/>
      <c r="AJ149" s="636"/>
    </row>
    <row r="150" spans="2:36" ht="12.75" customHeight="1" x14ac:dyDescent="0.2">
      <c r="B150" s="672"/>
      <c r="C150" s="634"/>
      <c r="D150" s="636"/>
      <c r="E150" s="672"/>
      <c r="F150" s="672"/>
      <c r="G150" s="15"/>
      <c r="H150" s="640" t="s">
        <v>441</v>
      </c>
      <c r="I150" s="635"/>
      <c r="J150" s="635"/>
      <c r="K150" s="636"/>
      <c r="L150" s="640" t="s">
        <v>442</v>
      </c>
      <c r="M150" s="636"/>
      <c r="N150" s="640" t="s">
        <v>443</v>
      </c>
      <c r="O150" s="634"/>
      <c r="P150" s="635"/>
      <c r="Q150" s="635"/>
      <c r="R150" s="635"/>
      <c r="S150" s="635"/>
      <c r="T150" s="636"/>
      <c r="U150" s="636"/>
      <c r="V150" s="635"/>
      <c r="W150" s="636"/>
      <c r="X150" s="52"/>
      <c r="Y150" s="52"/>
      <c r="Z150" s="54"/>
      <c r="AA150" s="57"/>
      <c r="AB150" s="642"/>
      <c r="AC150" s="642"/>
      <c r="AD150" s="642"/>
      <c r="AE150" s="642"/>
      <c r="AF150" s="642"/>
      <c r="AG150" s="654"/>
      <c r="AH150" s="655"/>
      <c r="AI150" s="634"/>
      <c r="AJ150" s="636"/>
    </row>
    <row r="151" spans="2:36" ht="12.75" customHeight="1" x14ac:dyDescent="0.2">
      <c r="B151" s="672"/>
      <c r="C151" s="634"/>
      <c r="D151" s="636"/>
      <c r="E151" s="672"/>
      <c r="F151" s="672"/>
      <c r="G151" s="15"/>
      <c r="H151" s="635"/>
      <c r="I151" s="635"/>
      <c r="J151" s="635"/>
      <c r="K151" s="636"/>
      <c r="L151" s="635"/>
      <c r="M151" s="636"/>
      <c r="N151" s="636"/>
      <c r="O151" s="637"/>
      <c r="P151" s="638"/>
      <c r="Q151" s="638"/>
      <c r="R151" s="638"/>
      <c r="S151" s="638"/>
      <c r="T151" s="639"/>
      <c r="U151" s="639"/>
      <c r="V151" s="638"/>
      <c r="W151" s="639"/>
      <c r="Y151" s="169"/>
      <c r="Z151" s="770"/>
      <c r="AA151" s="614"/>
      <c r="AB151" s="642"/>
      <c r="AC151" s="642"/>
      <c r="AD151" s="642"/>
      <c r="AE151" s="642"/>
      <c r="AF151" s="642"/>
      <c r="AG151" s="654"/>
      <c r="AH151" s="655"/>
      <c r="AI151" s="634"/>
      <c r="AJ151" s="636"/>
    </row>
    <row r="152" spans="2:36" ht="12.75" hidden="1" customHeight="1" x14ac:dyDescent="0.2">
      <c r="B152" s="673"/>
      <c r="C152" s="637"/>
      <c r="D152" s="639"/>
      <c r="E152" s="673"/>
      <c r="F152" s="673"/>
      <c r="G152" s="13"/>
      <c r="H152" s="638"/>
      <c r="I152" s="638"/>
      <c r="J152" s="638"/>
      <c r="K152" s="639"/>
      <c r="L152" s="638"/>
      <c r="M152" s="639"/>
      <c r="N152" s="158"/>
      <c r="O152" s="13"/>
      <c r="P152" s="8"/>
      <c r="Q152" s="8"/>
      <c r="R152" s="8"/>
      <c r="S152" s="8"/>
      <c r="T152" s="8"/>
      <c r="U152" s="8"/>
      <c r="V152" s="8"/>
      <c r="W152" s="9"/>
      <c r="X152" s="49"/>
      <c r="Y152" s="53"/>
      <c r="Z152" s="53"/>
      <c r="AA152" s="51"/>
      <c r="AB152" s="671"/>
      <c r="AC152" s="671"/>
      <c r="AD152" s="671"/>
      <c r="AE152" s="671"/>
      <c r="AF152" s="671"/>
      <c r="AG152" s="656"/>
      <c r="AH152" s="657"/>
      <c r="AI152" s="637"/>
      <c r="AJ152" s="639"/>
    </row>
    <row r="153" spans="2:36" ht="12.75" customHeight="1" x14ac:dyDescent="0.2">
      <c r="B153" s="658" t="s">
        <v>143</v>
      </c>
      <c r="C153" s="658" t="s">
        <v>445</v>
      </c>
      <c r="D153" s="663"/>
      <c r="E153" s="658" t="s">
        <v>446</v>
      </c>
      <c r="F153" s="658" t="s">
        <v>433</v>
      </c>
      <c r="G153" s="12"/>
      <c r="H153" s="2"/>
      <c r="I153" s="2"/>
      <c r="J153" s="2"/>
      <c r="K153" s="2"/>
      <c r="L153" s="2"/>
      <c r="M153" s="2"/>
      <c r="N153" s="3"/>
      <c r="O153" s="658" t="s">
        <v>447</v>
      </c>
      <c r="P153" s="662"/>
      <c r="Q153" s="662"/>
      <c r="R153" s="662"/>
      <c r="S153" s="662"/>
      <c r="T153" s="663"/>
      <c r="U153" s="661" t="s">
        <v>448</v>
      </c>
      <c r="V153" s="661" t="s">
        <v>449</v>
      </c>
      <c r="W153" s="662"/>
      <c r="X153" s="741" t="s">
        <v>33</v>
      </c>
      <c r="Y153" s="741" t="s">
        <v>111</v>
      </c>
      <c r="Z153" s="741" t="s">
        <v>584</v>
      </c>
      <c r="AA153" s="741"/>
      <c r="AB153" s="641">
        <v>65720</v>
      </c>
      <c r="AC153" s="641">
        <v>64816.3</v>
      </c>
      <c r="AD153" s="641">
        <v>79605.8</v>
      </c>
      <c r="AE153" s="641">
        <f>78276+1649.8</f>
        <v>79925.8</v>
      </c>
      <c r="AF153" s="641">
        <v>63789.1</v>
      </c>
      <c r="AG153" s="641">
        <v>128799.4</v>
      </c>
      <c r="AH153" s="653"/>
      <c r="AI153" s="658"/>
      <c r="AJ153" s="663"/>
    </row>
    <row r="154" spans="2:36" ht="12.75" customHeight="1" x14ac:dyDescent="0.2">
      <c r="B154" s="672"/>
      <c r="C154" s="634"/>
      <c r="D154" s="636"/>
      <c r="E154" s="672"/>
      <c r="F154" s="672"/>
      <c r="G154" s="15"/>
      <c r="H154" s="640" t="s">
        <v>329</v>
      </c>
      <c r="I154" s="635"/>
      <c r="J154" s="635"/>
      <c r="K154" s="636"/>
      <c r="L154" s="640" t="s">
        <v>450</v>
      </c>
      <c r="M154" s="636"/>
      <c r="N154" s="640" t="s">
        <v>331</v>
      </c>
      <c r="O154" s="634"/>
      <c r="P154" s="635"/>
      <c r="Q154" s="635"/>
      <c r="R154" s="635"/>
      <c r="S154" s="635"/>
      <c r="T154" s="636"/>
      <c r="U154" s="636"/>
      <c r="V154" s="635"/>
      <c r="W154" s="726"/>
      <c r="X154" s="741"/>
      <c r="Y154" s="741"/>
      <c r="Z154" s="741"/>
      <c r="AA154" s="741"/>
      <c r="AB154" s="642"/>
      <c r="AC154" s="642"/>
      <c r="AD154" s="642"/>
      <c r="AE154" s="642"/>
      <c r="AF154" s="642"/>
      <c r="AG154" s="654"/>
      <c r="AH154" s="655"/>
      <c r="AI154" s="634"/>
      <c r="AJ154" s="636"/>
    </row>
    <row r="155" spans="2:36" ht="13.5" customHeight="1" x14ac:dyDescent="0.2">
      <c r="B155" s="672"/>
      <c r="C155" s="634"/>
      <c r="D155" s="636"/>
      <c r="E155" s="672"/>
      <c r="F155" s="672"/>
      <c r="G155" s="15"/>
      <c r="H155" s="635"/>
      <c r="I155" s="635"/>
      <c r="J155" s="635"/>
      <c r="K155" s="636"/>
      <c r="L155" s="635"/>
      <c r="M155" s="636"/>
      <c r="N155" s="636"/>
      <c r="O155" s="637"/>
      <c r="P155" s="638"/>
      <c r="Q155" s="638"/>
      <c r="R155" s="638"/>
      <c r="S155" s="638"/>
      <c r="T155" s="639"/>
      <c r="U155" s="639"/>
      <c r="V155" s="638"/>
      <c r="W155" s="638"/>
      <c r="X155" s="741"/>
      <c r="Y155" s="741"/>
      <c r="Z155" s="741"/>
      <c r="AA155" s="741"/>
      <c r="AB155" s="642"/>
      <c r="AC155" s="642"/>
      <c r="AD155" s="642"/>
      <c r="AE155" s="642"/>
      <c r="AF155" s="642"/>
      <c r="AG155" s="654"/>
      <c r="AH155" s="655"/>
      <c r="AI155" s="634"/>
      <c r="AJ155" s="636"/>
    </row>
    <row r="156" spans="2:36" ht="12.75" customHeight="1" x14ac:dyDescent="0.2">
      <c r="B156" s="672"/>
      <c r="C156" s="634"/>
      <c r="D156" s="636"/>
      <c r="E156" s="672"/>
      <c r="F156" s="672"/>
      <c r="G156" s="15"/>
      <c r="H156" s="638"/>
      <c r="I156" s="638"/>
      <c r="J156" s="638"/>
      <c r="K156" s="639"/>
      <c r="L156" s="638"/>
      <c r="M156" s="639"/>
      <c r="N156" s="639"/>
      <c r="O156" s="658" t="s">
        <v>447</v>
      </c>
      <c r="P156" s="662"/>
      <c r="Q156" s="662"/>
      <c r="R156" s="662"/>
      <c r="S156" s="662"/>
      <c r="T156" s="663"/>
      <c r="U156" s="661" t="s">
        <v>451</v>
      </c>
      <c r="V156" s="661" t="s">
        <v>449</v>
      </c>
      <c r="W156" s="662"/>
      <c r="X156" s="741"/>
      <c r="Y156" s="741"/>
      <c r="Z156" s="741"/>
      <c r="AA156" s="741"/>
      <c r="AB156" s="642"/>
      <c r="AC156" s="642"/>
      <c r="AD156" s="642"/>
      <c r="AE156" s="642"/>
      <c r="AF156" s="642"/>
      <c r="AG156" s="654"/>
      <c r="AH156" s="655"/>
      <c r="AI156" s="634"/>
      <c r="AJ156" s="636"/>
    </row>
    <row r="157" spans="2:36" ht="81" x14ac:dyDescent="0.2">
      <c r="B157" s="672"/>
      <c r="C157" s="634"/>
      <c r="D157" s="636"/>
      <c r="E157" s="672"/>
      <c r="F157" s="672"/>
      <c r="G157" s="15"/>
      <c r="H157" s="640" t="s">
        <v>452</v>
      </c>
      <c r="I157" s="635"/>
      <c r="J157" s="635"/>
      <c r="K157" s="636"/>
      <c r="L157" s="640" t="s">
        <v>450</v>
      </c>
      <c r="M157" s="636"/>
      <c r="N157" s="640" t="s">
        <v>453</v>
      </c>
      <c r="O157" s="634"/>
      <c r="P157" s="635"/>
      <c r="Q157" s="635"/>
      <c r="R157" s="635"/>
      <c r="S157" s="635"/>
      <c r="T157" s="636"/>
      <c r="U157" s="636"/>
      <c r="V157" s="635"/>
      <c r="W157" s="726"/>
      <c r="X157" s="359" t="s">
        <v>465</v>
      </c>
      <c r="Y157" s="417" t="s">
        <v>111</v>
      </c>
      <c r="Z157" s="1146" t="s">
        <v>5</v>
      </c>
      <c r="AA157" s="1146"/>
      <c r="AB157" s="655"/>
      <c r="AC157" s="642"/>
      <c r="AD157" s="642"/>
      <c r="AE157" s="642"/>
      <c r="AF157" s="642"/>
      <c r="AG157" s="654"/>
      <c r="AH157" s="655"/>
      <c r="AI157" s="634"/>
      <c r="AJ157" s="636"/>
    </row>
    <row r="158" spans="2:36" ht="66.75" customHeight="1" x14ac:dyDescent="0.2">
      <c r="B158" s="672"/>
      <c r="C158" s="634"/>
      <c r="D158" s="636"/>
      <c r="E158" s="672"/>
      <c r="F158" s="672"/>
      <c r="G158" s="15"/>
      <c r="H158" s="635"/>
      <c r="I158" s="635"/>
      <c r="J158" s="635"/>
      <c r="K158" s="636"/>
      <c r="L158" s="635"/>
      <c r="M158" s="636"/>
      <c r="N158" s="636"/>
      <c r="O158" s="637"/>
      <c r="P158" s="638"/>
      <c r="Q158" s="638"/>
      <c r="R158" s="638"/>
      <c r="S158" s="638"/>
      <c r="T158" s="639"/>
      <c r="U158" s="639"/>
      <c r="V158" s="638"/>
      <c r="W158" s="638"/>
      <c r="X158" s="428" t="s">
        <v>521</v>
      </c>
      <c r="Y158" s="352" t="s">
        <v>179</v>
      </c>
      <c r="Z158" s="741" t="s">
        <v>338</v>
      </c>
      <c r="AA158" s="742"/>
      <c r="AB158" s="655"/>
      <c r="AC158" s="642"/>
      <c r="AD158" s="642"/>
      <c r="AE158" s="642"/>
      <c r="AF158" s="642"/>
      <c r="AG158" s="654"/>
      <c r="AH158" s="655"/>
      <c r="AI158" s="634"/>
      <c r="AJ158" s="636"/>
    </row>
    <row r="159" spans="2:36" ht="12.75" hidden="1" customHeight="1" x14ac:dyDescent="0.2">
      <c r="B159" s="672"/>
      <c r="C159" s="634"/>
      <c r="D159" s="636"/>
      <c r="E159" s="672"/>
      <c r="F159" s="672"/>
      <c r="G159" s="15"/>
      <c r="H159" s="638"/>
      <c r="I159" s="638"/>
      <c r="J159" s="638"/>
      <c r="K159" s="639"/>
      <c r="L159" s="638"/>
      <c r="M159" s="639"/>
      <c r="N159" s="639"/>
      <c r="O159" s="15"/>
      <c r="W159" s="357"/>
      <c r="X159" s="352" t="s">
        <v>110</v>
      </c>
      <c r="Y159" s="352" t="s">
        <v>111</v>
      </c>
      <c r="Z159" s="741" t="s">
        <v>337</v>
      </c>
      <c r="AA159" s="741"/>
      <c r="AB159" s="655"/>
      <c r="AC159" s="642"/>
      <c r="AD159" s="642"/>
      <c r="AE159" s="642"/>
      <c r="AF159" s="642"/>
      <c r="AG159" s="654"/>
      <c r="AH159" s="655"/>
      <c r="AI159" s="634"/>
      <c r="AJ159" s="636"/>
    </row>
    <row r="160" spans="2:36" ht="12.75" hidden="1" customHeight="1" x14ac:dyDescent="0.2">
      <c r="B160" s="672"/>
      <c r="C160" s="634"/>
      <c r="D160" s="636"/>
      <c r="E160" s="672"/>
      <c r="F160" s="672"/>
      <c r="G160" s="15"/>
      <c r="N160" s="6"/>
      <c r="O160" s="15"/>
      <c r="W160" s="357"/>
      <c r="X160" s="352" t="s">
        <v>110</v>
      </c>
      <c r="Y160" s="352" t="s">
        <v>111</v>
      </c>
      <c r="Z160" s="741" t="s">
        <v>337</v>
      </c>
      <c r="AA160" s="742"/>
      <c r="AB160" s="655"/>
      <c r="AC160" s="642"/>
      <c r="AD160" s="642"/>
      <c r="AE160" s="642"/>
      <c r="AF160" s="642"/>
      <c r="AG160" s="654"/>
      <c r="AH160" s="655"/>
      <c r="AI160" s="634"/>
      <c r="AJ160" s="636"/>
    </row>
    <row r="161" spans="2:36" s="355" customFormat="1" ht="54" x14ac:dyDescent="0.2">
      <c r="B161" s="672"/>
      <c r="C161" s="634"/>
      <c r="D161" s="636"/>
      <c r="E161" s="672"/>
      <c r="F161" s="672"/>
      <c r="G161" s="353"/>
      <c r="N161" s="354"/>
      <c r="O161" s="353"/>
      <c r="W161" s="357"/>
      <c r="X161" s="76" t="s">
        <v>64</v>
      </c>
      <c r="Y161" s="352" t="s">
        <v>179</v>
      </c>
      <c r="Z161" s="741" t="s">
        <v>65</v>
      </c>
      <c r="AA161" s="742"/>
      <c r="AB161" s="655"/>
      <c r="AC161" s="642"/>
      <c r="AD161" s="642"/>
      <c r="AE161" s="642"/>
      <c r="AF161" s="642"/>
      <c r="AG161" s="654"/>
      <c r="AH161" s="655"/>
      <c r="AI161" s="634"/>
      <c r="AJ161" s="636"/>
    </row>
    <row r="162" spans="2:36" s="355" customFormat="1" ht="13.5" x14ac:dyDescent="0.2">
      <c r="B162" s="672"/>
      <c r="C162" s="634"/>
      <c r="D162" s="636"/>
      <c r="E162" s="672"/>
      <c r="F162" s="672"/>
      <c r="G162" s="353"/>
      <c r="N162" s="354"/>
      <c r="O162" s="353"/>
      <c r="W162" s="357"/>
      <c r="X162" s="352"/>
      <c r="Y162" s="352"/>
      <c r="Z162" s="741"/>
      <c r="AA162" s="742"/>
      <c r="AB162" s="655"/>
      <c r="AC162" s="642"/>
      <c r="AD162" s="642"/>
      <c r="AE162" s="642"/>
      <c r="AF162" s="642"/>
      <c r="AG162" s="654"/>
      <c r="AH162" s="655"/>
      <c r="AI162" s="634"/>
      <c r="AJ162" s="636"/>
    </row>
    <row r="163" spans="2:36" s="355" customFormat="1" ht="122.25" customHeight="1" x14ac:dyDescent="0.2">
      <c r="B163" s="672"/>
      <c r="C163" s="634"/>
      <c r="D163" s="636"/>
      <c r="E163" s="672"/>
      <c r="F163" s="672"/>
      <c r="G163" s="353"/>
      <c r="N163" s="354"/>
      <c r="O163" s="353"/>
      <c r="W163" s="357"/>
      <c r="X163" s="495" t="s">
        <v>550</v>
      </c>
      <c r="Y163" s="507" t="s">
        <v>179</v>
      </c>
      <c r="Z163" s="976" t="s">
        <v>549</v>
      </c>
      <c r="AA163" s="873"/>
      <c r="AB163" s="655"/>
      <c r="AC163" s="642"/>
      <c r="AD163" s="642"/>
      <c r="AE163" s="642"/>
      <c r="AF163" s="642"/>
      <c r="AG163" s="654"/>
      <c r="AH163" s="655"/>
      <c r="AI163" s="634"/>
      <c r="AJ163" s="636"/>
    </row>
    <row r="164" spans="2:36" ht="13.5" x14ac:dyDescent="0.2">
      <c r="B164" s="673"/>
      <c r="C164" s="637"/>
      <c r="D164" s="639"/>
      <c r="E164" s="673"/>
      <c r="F164" s="673"/>
      <c r="G164" s="13"/>
      <c r="H164" s="8"/>
      <c r="I164" s="8"/>
      <c r="J164" s="8"/>
      <c r="K164" s="8"/>
      <c r="L164" s="8"/>
      <c r="M164" s="8"/>
      <c r="N164" s="9"/>
      <c r="O164" s="13"/>
      <c r="P164" s="8"/>
      <c r="Q164" s="8"/>
      <c r="R164" s="8"/>
      <c r="S164" s="8"/>
      <c r="T164" s="8"/>
      <c r="U164" s="8"/>
      <c r="V164" s="8"/>
      <c r="W164" s="9"/>
      <c r="X164" s="41"/>
      <c r="Y164" s="41"/>
      <c r="Z164" s="687"/>
      <c r="AA164" s="688"/>
      <c r="AB164" s="671"/>
      <c r="AC164" s="671"/>
      <c r="AD164" s="671"/>
      <c r="AE164" s="671"/>
      <c r="AF164" s="671"/>
      <c r="AG164" s="656"/>
      <c r="AH164" s="657"/>
      <c r="AI164" s="637"/>
      <c r="AJ164" s="639"/>
    </row>
    <row r="165" spans="2:36" ht="67.5" customHeight="1" x14ac:dyDescent="0.2">
      <c r="B165" s="727" t="s">
        <v>144</v>
      </c>
      <c r="C165" s="609" t="s">
        <v>454</v>
      </c>
      <c r="D165" s="610"/>
      <c r="E165" s="727" t="s">
        <v>455</v>
      </c>
      <c r="F165" s="727" t="s">
        <v>529</v>
      </c>
      <c r="G165" s="12"/>
      <c r="H165" s="2"/>
      <c r="I165" s="2"/>
      <c r="J165" s="2"/>
      <c r="K165" s="2"/>
      <c r="L165" s="2"/>
      <c r="M165" s="2"/>
      <c r="N165" s="3"/>
      <c r="O165" s="609" t="s">
        <v>400</v>
      </c>
      <c r="P165" s="973"/>
      <c r="Q165" s="973"/>
      <c r="R165" s="973"/>
      <c r="S165" s="973"/>
      <c r="T165" s="610"/>
      <c r="U165" s="727" t="s">
        <v>401</v>
      </c>
      <c r="V165" s="609" t="s">
        <v>402</v>
      </c>
      <c r="W165" s="610"/>
      <c r="X165" s="44" t="s">
        <v>34</v>
      </c>
      <c r="Y165" s="44" t="s">
        <v>111</v>
      </c>
      <c r="Z165" s="961" t="s">
        <v>514</v>
      </c>
      <c r="AA165" s="962"/>
      <c r="AB165" s="623">
        <v>35017.5</v>
      </c>
      <c r="AC165" s="623">
        <v>35017.5</v>
      </c>
      <c r="AD165" s="623">
        <v>28093.3</v>
      </c>
      <c r="AE165" s="623">
        <v>29812.1</v>
      </c>
      <c r="AF165" s="623">
        <v>33280.199999999997</v>
      </c>
      <c r="AG165" s="626">
        <v>29280.2</v>
      </c>
      <c r="AH165" s="627"/>
      <c r="AI165" s="609"/>
      <c r="AJ165" s="610"/>
    </row>
    <row r="166" spans="2:36" ht="67.5" customHeight="1" x14ac:dyDescent="0.2">
      <c r="B166" s="664"/>
      <c r="C166" s="611"/>
      <c r="D166" s="612"/>
      <c r="E166" s="664"/>
      <c r="F166" s="664"/>
      <c r="G166" s="15"/>
      <c r="H166" s="733" t="s">
        <v>329</v>
      </c>
      <c r="I166" s="733"/>
      <c r="J166" s="733"/>
      <c r="K166" s="612"/>
      <c r="L166" s="611" t="s">
        <v>86</v>
      </c>
      <c r="M166" s="612"/>
      <c r="N166" s="664" t="s">
        <v>331</v>
      </c>
      <c r="O166" s="666"/>
      <c r="P166" s="734"/>
      <c r="Q166" s="734"/>
      <c r="R166" s="734"/>
      <c r="S166" s="734"/>
      <c r="T166" s="640"/>
      <c r="U166" s="665"/>
      <c r="V166" s="666"/>
      <c r="W166" s="640"/>
      <c r="X166" s="65" t="s">
        <v>70</v>
      </c>
      <c r="Y166" s="103" t="s">
        <v>179</v>
      </c>
      <c r="Z166" s="774" t="s">
        <v>68</v>
      </c>
      <c r="AA166" s="775"/>
      <c r="AB166" s="624"/>
      <c r="AC166" s="624"/>
      <c r="AD166" s="624"/>
      <c r="AE166" s="624"/>
      <c r="AF166" s="624"/>
      <c r="AG166" s="628"/>
      <c r="AH166" s="629"/>
      <c r="AI166" s="611"/>
      <c r="AJ166" s="612"/>
    </row>
    <row r="167" spans="2:36" ht="67.5" customHeight="1" x14ac:dyDescent="0.2">
      <c r="B167" s="664"/>
      <c r="C167" s="611"/>
      <c r="D167" s="612"/>
      <c r="E167" s="664"/>
      <c r="F167" s="664"/>
      <c r="G167" s="15"/>
      <c r="H167" s="734"/>
      <c r="I167" s="734"/>
      <c r="J167" s="734"/>
      <c r="K167" s="640"/>
      <c r="L167" s="666"/>
      <c r="M167" s="640"/>
      <c r="N167" s="665"/>
      <c r="O167" s="609" t="s">
        <v>404</v>
      </c>
      <c r="P167" s="973"/>
      <c r="Q167" s="973"/>
      <c r="R167" s="973"/>
      <c r="S167" s="973"/>
      <c r="T167" s="610"/>
      <c r="U167" s="727" t="s">
        <v>405</v>
      </c>
      <c r="V167" s="609" t="s">
        <v>406</v>
      </c>
      <c r="W167" s="610"/>
      <c r="X167" s="434" t="s">
        <v>522</v>
      </c>
      <c r="Y167" s="103" t="s">
        <v>179</v>
      </c>
      <c r="Z167" s="728" t="s">
        <v>336</v>
      </c>
      <c r="AA167" s="729"/>
      <c r="AB167" s="624"/>
      <c r="AC167" s="624"/>
      <c r="AD167" s="624"/>
      <c r="AE167" s="624"/>
      <c r="AF167" s="624"/>
      <c r="AG167" s="628"/>
      <c r="AH167" s="629"/>
      <c r="AI167" s="611"/>
      <c r="AJ167" s="612"/>
    </row>
    <row r="168" spans="2:36" ht="94.5" x14ac:dyDescent="0.2">
      <c r="B168" s="664"/>
      <c r="C168" s="611"/>
      <c r="D168" s="612"/>
      <c r="E168" s="664"/>
      <c r="F168" s="664"/>
      <c r="G168" s="15"/>
      <c r="H168" s="973" t="s">
        <v>407</v>
      </c>
      <c r="I168" s="973"/>
      <c r="J168" s="973"/>
      <c r="K168" s="610"/>
      <c r="L168" s="609" t="s">
        <v>408</v>
      </c>
      <c r="M168" s="610"/>
      <c r="N168" s="727" t="s">
        <v>409</v>
      </c>
      <c r="O168" s="611"/>
      <c r="P168" s="733"/>
      <c r="Q168" s="733"/>
      <c r="R168" s="733"/>
      <c r="S168" s="733"/>
      <c r="T168" s="612"/>
      <c r="U168" s="664"/>
      <c r="V168" s="611"/>
      <c r="W168" s="612"/>
      <c r="X168" s="496" t="s">
        <v>535</v>
      </c>
      <c r="Y168" s="510" t="s">
        <v>111</v>
      </c>
      <c r="Z168" s="687" t="s">
        <v>505</v>
      </c>
      <c r="AA168" s="688"/>
      <c r="AB168" s="624"/>
      <c r="AC168" s="624"/>
      <c r="AD168" s="624"/>
      <c r="AE168" s="624"/>
      <c r="AF168" s="624"/>
      <c r="AG168" s="628"/>
      <c r="AH168" s="629"/>
      <c r="AI168" s="611"/>
      <c r="AJ168" s="612"/>
    </row>
    <row r="169" spans="2:36" ht="13.5" x14ac:dyDescent="0.2">
      <c r="B169" s="664"/>
      <c r="C169" s="611"/>
      <c r="D169" s="612"/>
      <c r="E169" s="664"/>
      <c r="F169" s="664"/>
      <c r="G169" s="15"/>
      <c r="H169" s="733"/>
      <c r="I169" s="733"/>
      <c r="J169" s="733"/>
      <c r="K169" s="612"/>
      <c r="L169" s="611"/>
      <c r="M169" s="612"/>
      <c r="N169" s="664"/>
      <c r="O169" s="666"/>
      <c r="P169" s="734"/>
      <c r="Q169" s="734"/>
      <c r="R169" s="734"/>
      <c r="S169" s="734"/>
      <c r="T169" s="640"/>
      <c r="U169" s="665"/>
      <c r="V169" s="666"/>
      <c r="W169" s="640"/>
      <c r="X169" s="44"/>
      <c r="Y169" s="572"/>
      <c r="Z169" s="731"/>
      <c r="AA169" s="732"/>
      <c r="AB169" s="624"/>
      <c r="AC169" s="624"/>
      <c r="AD169" s="624"/>
      <c r="AE169" s="624"/>
      <c r="AF169" s="624"/>
      <c r="AG169" s="628"/>
      <c r="AH169" s="629"/>
      <c r="AI169" s="611"/>
      <c r="AJ169" s="612"/>
    </row>
    <row r="170" spans="2:36" ht="12.75" customHeight="1" x14ac:dyDescent="0.2">
      <c r="B170" s="664"/>
      <c r="C170" s="611"/>
      <c r="D170" s="612"/>
      <c r="E170" s="664"/>
      <c r="F170" s="664"/>
      <c r="G170" s="15"/>
      <c r="H170" s="734"/>
      <c r="I170" s="734"/>
      <c r="J170" s="734"/>
      <c r="K170" s="640"/>
      <c r="L170" s="666"/>
      <c r="M170" s="640"/>
      <c r="N170" s="665"/>
      <c r="O170" s="15"/>
      <c r="W170" s="6"/>
      <c r="X170" s="56"/>
      <c r="Y170" s="571"/>
      <c r="Z170" s="562"/>
      <c r="AA170" s="561"/>
      <c r="AB170" s="624"/>
      <c r="AC170" s="624"/>
      <c r="AD170" s="624"/>
      <c r="AE170" s="624"/>
      <c r="AF170" s="624"/>
      <c r="AG170" s="628"/>
      <c r="AH170" s="629"/>
      <c r="AI170" s="611"/>
      <c r="AJ170" s="612"/>
    </row>
    <row r="171" spans="2:36" ht="12.75" customHeight="1" x14ac:dyDescent="0.2">
      <c r="B171" s="658" t="s">
        <v>145</v>
      </c>
      <c r="C171" s="658" t="s">
        <v>83</v>
      </c>
      <c r="D171" s="663"/>
      <c r="E171" s="658" t="s">
        <v>87</v>
      </c>
      <c r="F171" s="985" t="s">
        <v>242</v>
      </c>
      <c r="G171" s="12"/>
      <c r="H171" s="2"/>
      <c r="I171" s="2"/>
      <c r="J171" s="2"/>
      <c r="K171" s="2"/>
      <c r="L171" s="2"/>
      <c r="M171" s="2"/>
      <c r="N171" s="3"/>
      <c r="O171" s="796" t="s">
        <v>90</v>
      </c>
      <c r="P171" s="644"/>
      <c r="Q171" s="644"/>
      <c r="R171" s="644"/>
      <c r="S171" s="644"/>
      <c r="T171" s="645"/>
      <c r="U171" s="924" t="s">
        <v>321</v>
      </c>
      <c r="V171" s="796" t="s">
        <v>91</v>
      </c>
      <c r="W171" s="645"/>
      <c r="X171" s="650" t="s">
        <v>31</v>
      </c>
      <c r="Y171" s="643" t="s">
        <v>321</v>
      </c>
      <c r="Z171" s="644" t="s">
        <v>584</v>
      </c>
      <c r="AA171" s="645"/>
      <c r="AB171" s="641">
        <v>715.2</v>
      </c>
      <c r="AC171" s="641">
        <v>715.2</v>
      </c>
      <c r="AD171" s="641">
        <v>877.2</v>
      </c>
      <c r="AE171" s="641">
        <f>2210</f>
        <v>2210</v>
      </c>
      <c r="AF171" s="641">
        <f>2210</f>
        <v>2210</v>
      </c>
      <c r="AG171" s="641">
        <f>2210</f>
        <v>2210</v>
      </c>
      <c r="AH171" s="653"/>
      <c r="AI171" s="658"/>
      <c r="AJ171" s="663"/>
    </row>
    <row r="172" spans="2:36" ht="12.75" customHeight="1" x14ac:dyDescent="0.2">
      <c r="B172" s="672"/>
      <c r="C172" s="634"/>
      <c r="D172" s="636"/>
      <c r="E172" s="672"/>
      <c r="F172" s="986"/>
      <c r="G172" s="15"/>
      <c r="H172" s="640" t="s">
        <v>329</v>
      </c>
      <c r="I172" s="635"/>
      <c r="J172" s="635"/>
      <c r="K172" s="636"/>
      <c r="L172" s="640" t="s">
        <v>88</v>
      </c>
      <c r="M172" s="636"/>
      <c r="N172" s="640" t="s">
        <v>331</v>
      </c>
      <c r="O172" s="974"/>
      <c r="P172" s="646"/>
      <c r="Q172" s="646"/>
      <c r="R172" s="646"/>
      <c r="S172" s="646"/>
      <c r="T172" s="647"/>
      <c r="U172" s="936"/>
      <c r="V172" s="974"/>
      <c r="W172" s="647"/>
      <c r="X172" s="651"/>
      <c r="Y172" s="643"/>
      <c r="Z172" s="646"/>
      <c r="AA172" s="647"/>
      <c r="AB172" s="642"/>
      <c r="AC172" s="642"/>
      <c r="AD172" s="642"/>
      <c r="AE172" s="642"/>
      <c r="AF172" s="642"/>
      <c r="AG172" s="654"/>
      <c r="AH172" s="655"/>
      <c r="AI172" s="634"/>
      <c r="AJ172" s="636"/>
    </row>
    <row r="173" spans="2:36" ht="87.75" customHeight="1" x14ac:dyDescent="0.2">
      <c r="B173" s="672"/>
      <c r="C173" s="634"/>
      <c r="D173" s="636"/>
      <c r="E173" s="672"/>
      <c r="F173" s="986"/>
      <c r="G173" s="15"/>
      <c r="H173" s="635"/>
      <c r="I173" s="635"/>
      <c r="J173" s="635"/>
      <c r="K173" s="636"/>
      <c r="L173" s="635"/>
      <c r="M173" s="636"/>
      <c r="N173" s="636"/>
      <c r="O173" s="975"/>
      <c r="P173" s="648"/>
      <c r="Q173" s="648"/>
      <c r="R173" s="648"/>
      <c r="S173" s="648"/>
      <c r="T173" s="649"/>
      <c r="U173" s="930"/>
      <c r="V173" s="975"/>
      <c r="W173" s="649"/>
      <c r="X173" s="652"/>
      <c r="Y173" s="643"/>
      <c r="Z173" s="646"/>
      <c r="AA173" s="647"/>
      <c r="AB173" s="642"/>
      <c r="AC173" s="642"/>
      <c r="AD173" s="642"/>
      <c r="AE173" s="642"/>
      <c r="AF173" s="642"/>
      <c r="AG173" s="654"/>
      <c r="AH173" s="655"/>
      <c r="AI173" s="634"/>
      <c r="AJ173" s="636"/>
    </row>
    <row r="174" spans="2:36" ht="12.75" customHeight="1" x14ac:dyDescent="0.2">
      <c r="B174" s="672"/>
      <c r="C174" s="634"/>
      <c r="D174" s="636"/>
      <c r="E174" s="672"/>
      <c r="F174" s="986"/>
      <c r="G174" s="15"/>
      <c r="H174" s="638"/>
      <c r="I174" s="638"/>
      <c r="J174" s="638"/>
      <c r="K174" s="639"/>
      <c r="L174" s="638"/>
      <c r="M174" s="639"/>
      <c r="N174" s="639"/>
      <c r="O174" s="658" t="s">
        <v>84</v>
      </c>
      <c r="P174" s="662"/>
      <c r="Q174" s="662"/>
      <c r="R174" s="662"/>
      <c r="S174" s="662"/>
      <c r="T174" s="663"/>
      <c r="U174" s="661" t="s">
        <v>321</v>
      </c>
      <c r="V174" s="661" t="s">
        <v>337</v>
      </c>
      <c r="W174" s="663"/>
      <c r="X174" s="49"/>
      <c r="Y174" s="643"/>
      <c r="Z174" s="646"/>
      <c r="AA174" s="647"/>
      <c r="AB174" s="642"/>
      <c r="AC174" s="642"/>
      <c r="AD174" s="642"/>
      <c r="AE174" s="642"/>
      <c r="AF174" s="642"/>
      <c r="AG174" s="654"/>
      <c r="AH174" s="655"/>
      <c r="AI174" s="634"/>
      <c r="AJ174" s="636"/>
    </row>
    <row r="175" spans="2:36" ht="12.75" customHeight="1" x14ac:dyDescent="0.2">
      <c r="B175" s="672"/>
      <c r="C175" s="634"/>
      <c r="D175" s="636"/>
      <c r="E175" s="672"/>
      <c r="F175" s="986"/>
      <c r="G175" s="15"/>
      <c r="H175" s="640" t="s">
        <v>89</v>
      </c>
      <c r="I175" s="635"/>
      <c r="J175" s="635"/>
      <c r="K175" s="636"/>
      <c r="L175" s="640" t="s">
        <v>405</v>
      </c>
      <c r="M175" s="636"/>
      <c r="N175" s="640" t="s">
        <v>334</v>
      </c>
      <c r="O175" s="634"/>
      <c r="P175" s="635"/>
      <c r="Q175" s="635"/>
      <c r="R175" s="635"/>
      <c r="S175" s="635"/>
      <c r="T175" s="636"/>
      <c r="U175" s="636"/>
      <c r="V175" s="635"/>
      <c r="W175" s="636"/>
      <c r="X175" s="54"/>
      <c r="Y175" s="643"/>
      <c r="Z175" s="648"/>
      <c r="AA175" s="649"/>
      <c r="AB175" s="642"/>
      <c r="AC175" s="642"/>
      <c r="AD175" s="642"/>
      <c r="AE175" s="642"/>
      <c r="AF175" s="642"/>
      <c r="AG175" s="654"/>
      <c r="AH175" s="655"/>
      <c r="AI175" s="634"/>
      <c r="AJ175" s="636"/>
    </row>
    <row r="176" spans="2:36" ht="39" customHeight="1" x14ac:dyDescent="0.2">
      <c r="B176" s="672"/>
      <c r="C176" s="634"/>
      <c r="D176" s="636"/>
      <c r="E176" s="672"/>
      <c r="F176" s="987"/>
      <c r="G176" s="15"/>
      <c r="H176" s="635"/>
      <c r="I176" s="635"/>
      <c r="J176" s="635"/>
      <c r="K176" s="636"/>
      <c r="L176" s="635"/>
      <c r="M176" s="636"/>
      <c r="N176" s="636"/>
      <c r="O176" s="637"/>
      <c r="P176" s="638"/>
      <c r="Q176" s="638"/>
      <c r="R176" s="638"/>
      <c r="S176" s="638"/>
      <c r="T176" s="639"/>
      <c r="U176" s="639"/>
      <c r="V176" s="638"/>
      <c r="W176" s="639"/>
      <c r="X176" s="49"/>
      <c r="Y176" s="50"/>
      <c r="Z176" s="50"/>
      <c r="AA176" s="51"/>
      <c r="AB176" s="642"/>
      <c r="AC176" s="642"/>
      <c r="AD176" s="642"/>
      <c r="AE176" s="642"/>
      <c r="AF176" s="642"/>
      <c r="AG176" s="654"/>
      <c r="AH176" s="655"/>
      <c r="AI176" s="634"/>
      <c r="AJ176" s="636"/>
    </row>
    <row r="177" spans="2:36" ht="54" x14ac:dyDescent="0.2">
      <c r="B177" s="658" t="s">
        <v>146</v>
      </c>
      <c r="C177" s="658" t="s">
        <v>92</v>
      </c>
      <c r="D177" s="663"/>
      <c r="E177" s="658" t="s">
        <v>93</v>
      </c>
      <c r="F177" s="658">
        <v>1102</v>
      </c>
      <c r="G177" s="12"/>
      <c r="H177" s="2"/>
      <c r="I177" s="2"/>
      <c r="J177" s="2"/>
      <c r="K177" s="2"/>
      <c r="L177" s="2"/>
      <c r="M177" s="2"/>
      <c r="N177" s="3"/>
      <c r="O177" s="658" t="s">
        <v>94</v>
      </c>
      <c r="P177" s="662"/>
      <c r="Q177" s="662"/>
      <c r="R177" s="662"/>
      <c r="S177" s="662"/>
      <c r="T177" s="663"/>
      <c r="U177" s="661" t="s">
        <v>360</v>
      </c>
      <c r="V177" s="661" t="s">
        <v>95</v>
      </c>
      <c r="W177" s="663"/>
      <c r="X177" s="510" t="s">
        <v>553</v>
      </c>
      <c r="Y177" s="510" t="s">
        <v>179</v>
      </c>
      <c r="Z177" s="1138" t="s">
        <v>554</v>
      </c>
      <c r="AA177" s="1139"/>
      <c r="AB177" s="735">
        <v>215140.6</v>
      </c>
      <c r="AC177" s="641">
        <v>211962</v>
      </c>
      <c r="AD177" s="641">
        <v>63702.1</v>
      </c>
      <c r="AE177" s="641">
        <v>50123.4</v>
      </c>
      <c r="AF177" s="641">
        <v>50528.1</v>
      </c>
      <c r="AG177" s="641">
        <v>50528.1</v>
      </c>
      <c r="AH177" s="653"/>
      <c r="AI177" s="658"/>
      <c r="AJ177" s="663"/>
    </row>
    <row r="178" spans="2:36" ht="135" x14ac:dyDescent="0.2">
      <c r="B178" s="672"/>
      <c r="C178" s="634"/>
      <c r="D178" s="636"/>
      <c r="E178" s="672"/>
      <c r="F178" s="672"/>
      <c r="G178" s="15"/>
      <c r="H178" s="640" t="s">
        <v>329</v>
      </c>
      <c r="I178" s="635"/>
      <c r="J178" s="635"/>
      <c r="K178" s="636"/>
      <c r="L178" s="640" t="s">
        <v>96</v>
      </c>
      <c r="M178" s="636"/>
      <c r="N178" s="640" t="s">
        <v>331</v>
      </c>
      <c r="O178" s="634"/>
      <c r="P178" s="635"/>
      <c r="Q178" s="635"/>
      <c r="R178" s="635"/>
      <c r="S178" s="635"/>
      <c r="T178" s="636"/>
      <c r="U178" s="636"/>
      <c r="V178" s="635"/>
      <c r="W178" s="636"/>
      <c r="X178" s="494" t="s">
        <v>551</v>
      </c>
      <c r="Y178" s="181" t="s">
        <v>179</v>
      </c>
      <c r="Z178" s="687" t="s">
        <v>549</v>
      </c>
      <c r="AA178" s="688"/>
      <c r="AB178" s="642"/>
      <c r="AC178" s="642"/>
      <c r="AD178" s="642"/>
      <c r="AE178" s="642"/>
      <c r="AF178" s="642"/>
      <c r="AG178" s="654"/>
      <c r="AH178" s="655"/>
      <c r="AI178" s="634"/>
      <c r="AJ178" s="636"/>
    </row>
    <row r="179" spans="2:36" ht="54" x14ac:dyDescent="0.2">
      <c r="B179" s="672"/>
      <c r="C179" s="634"/>
      <c r="D179" s="636"/>
      <c r="E179" s="672"/>
      <c r="F179" s="672"/>
      <c r="G179" s="15"/>
      <c r="H179" s="635"/>
      <c r="I179" s="635"/>
      <c r="J179" s="635"/>
      <c r="K179" s="636"/>
      <c r="L179" s="635"/>
      <c r="M179" s="636"/>
      <c r="N179" s="636"/>
      <c r="O179" s="637"/>
      <c r="P179" s="638"/>
      <c r="Q179" s="638"/>
      <c r="R179" s="638"/>
      <c r="S179" s="638"/>
      <c r="T179" s="639"/>
      <c r="U179" s="639"/>
      <c r="V179" s="638"/>
      <c r="W179" s="639"/>
      <c r="X179" s="44" t="s">
        <v>22</v>
      </c>
      <c r="Y179" s="373" t="s">
        <v>321</v>
      </c>
      <c r="Z179" s="796" t="s">
        <v>584</v>
      </c>
      <c r="AA179" s="645"/>
      <c r="AB179" s="642"/>
      <c r="AC179" s="642"/>
      <c r="AD179" s="642"/>
      <c r="AE179" s="642"/>
      <c r="AF179" s="642"/>
      <c r="AG179" s="654"/>
      <c r="AH179" s="655"/>
      <c r="AI179" s="634"/>
      <c r="AJ179" s="636"/>
    </row>
    <row r="180" spans="2:36" ht="67.5" x14ac:dyDescent="0.2">
      <c r="B180" s="672"/>
      <c r="C180" s="634"/>
      <c r="D180" s="636"/>
      <c r="E180" s="672"/>
      <c r="F180" s="672"/>
      <c r="G180" s="15"/>
      <c r="H180" s="638"/>
      <c r="I180" s="638"/>
      <c r="J180" s="638"/>
      <c r="K180" s="639"/>
      <c r="L180" s="638"/>
      <c r="M180" s="639"/>
      <c r="N180" s="639"/>
      <c r="O180" s="15"/>
      <c r="W180" s="6"/>
      <c r="X180" s="551" t="s">
        <v>461</v>
      </c>
      <c r="Y180" s="541" t="s">
        <v>111</v>
      </c>
      <c r="Z180" s="730" t="s">
        <v>462</v>
      </c>
      <c r="AA180" s="730"/>
      <c r="AB180" s="642"/>
      <c r="AC180" s="642"/>
      <c r="AD180" s="642"/>
      <c r="AE180" s="642"/>
      <c r="AF180" s="642"/>
      <c r="AG180" s="654"/>
      <c r="AH180" s="655"/>
      <c r="AI180" s="634"/>
      <c r="AJ180" s="636"/>
    </row>
    <row r="181" spans="2:36" ht="39" customHeight="1" x14ac:dyDescent="0.2">
      <c r="B181" s="672"/>
      <c r="C181" s="634"/>
      <c r="D181" s="636"/>
      <c r="E181" s="672"/>
      <c r="F181" s="672"/>
      <c r="G181" s="15"/>
      <c r="H181" s="640" t="s">
        <v>97</v>
      </c>
      <c r="I181" s="635"/>
      <c r="J181" s="635"/>
      <c r="K181" s="636"/>
      <c r="L181" s="640" t="s">
        <v>439</v>
      </c>
      <c r="M181" s="636"/>
      <c r="N181" s="640" t="s">
        <v>98</v>
      </c>
      <c r="O181" s="15"/>
      <c r="W181" s="6"/>
      <c r="X181" s="88" t="s">
        <v>570</v>
      </c>
      <c r="Y181" s="48" t="s">
        <v>111</v>
      </c>
      <c r="Z181" s="890" t="s">
        <v>575</v>
      </c>
      <c r="AA181" s="891"/>
      <c r="AB181" s="642"/>
      <c r="AC181" s="642"/>
      <c r="AD181" s="642"/>
      <c r="AE181" s="642"/>
      <c r="AF181" s="642"/>
      <c r="AG181" s="654"/>
      <c r="AH181" s="655"/>
      <c r="AI181" s="634"/>
      <c r="AJ181" s="636"/>
    </row>
    <row r="182" spans="2:36" ht="13.5" x14ac:dyDescent="0.2">
      <c r="B182" s="672"/>
      <c r="C182" s="634"/>
      <c r="D182" s="636"/>
      <c r="E182" s="672"/>
      <c r="F182" s="672"/>
      <c r="G182" s="15"/>
      <c r="H182" s="638"/>
      <c r="I182" s="638"/>
      <c r="J182" s="638"/>
      <c r="K182" s="639"/>
      <c r="L182" s="638"/>
      <c r="M182" s="639"/>
      <c r="N182" s="639"/>
      <c r="O182" s="15"/>
      <c r="W182" s="6"/>
      <c r="X182" s="547"/>
      <c r="Y182" s="541"/>
      <c r="Z182" s="613"/>
      <c r="AA182" s="614"/>
      <c r="AB182" s="642"/>
      <c r="AC182" s="642"/>
      <c r="AD182" s="642"/>
      <c r="AE182" s="642"/>
      <c r="AF182" s="642"/>
      <c r="AG182" s="654"/>
      <c r="AH182" s="655"/>
      <c r="AI182" s="634"/>
      <c r="AJ182" s="636"/>
    </row>
    <row r="183" spans="2:36" ht="12.75" customHeight="1" x14ac:dyDescent="0.2">
      <c r="B183" s="658" t="s">
        <v>147</v>
      </c>
      <c r="C183" s="658" t="s">
        <v>99</v>
      </c>
      <c r="D183" s="663"/>
      <c r="E183" s="658" t="s">
        <v>100</v>
      </c>
      <c r="F183" s="743" t="s">
        <v>530</v>
      </c>
      <c r="G183" s="12"/>
      <c r="H183" s="2"/>
      <c r="I183" s="2"/>
      <c r="J183" s="2"/>
      <c r="K183" s="2"/>
      <c r="L183" s="2"/>
      <c r="M183" s="2"/>
      <c r="N183" s="3"/>
      <c r="O183" s="658" t="s">
        <v>181</v>
      </c>
      <c r="P183" s="662"/>
      <c r="Q183" s="662"/>
      <c r="R183" s="662"/>
      <c r="S183" s="662"/>
      <c r="T183" s="663"/>
      <c r="U183" s="661" t="s">
        <v>321</v>
      </c>
      <c r="V183" s="661" t="s">
        <v>410</v>
      </c>
      <c r="W183" s="663"/>
      <c r="X183" s="650" t="s">
        <v>22</v>
      </c>
      <c r="Y183" s="702" t="s">
        <v>321</v>
      </c>
      <c r="Z183" s="779" t="s">
        <v>584</v>
      </c>
      <c r="AA183" s="780"/>
      <c r="AB183" s="735">
        <v>8603.9</v>
      </c>
      <c r="AC183" s="641">
        <v>8436.9</v>
      </c>
      <c r="AD183" s="641">
        <v>9576.9</v>
      </c>
      <c r="AE183" s="641">
        <v>10327.6</v>
      </c>
      <c r="AF183" s="641">
        <v>10638.7</v>
      </c>
      <c r="AG183" s="641">
        <v>10638.7</v>
      </c>
      <c r="AH183" s="653"/>
      <c r="AI183" s="658"/>
      <c r="AJ183" s="663"/>
    </row>
    <row r="184" spans="2:36" ht="12.75" customHeight="1" x14ac:dyDescent="0.2">
      <c r="B184" s="672"/>
      <c r="C184" s="634"/>
      <c r="D184" s="636"/>
      <c r="E184" s="672"/>
      <c r="F184" s="719"/>
      <c r="G184" s="15"/>
      <c r="H184" s="640" t="s">
        <v>329</v>
      </c>
      <c r="I184" s="635"/>
      <c r="J184" s="635"/>
      <c r="K184" s="636"/>
      <c r="L184" s="640" t="s">
        <v>101</v>
      </c>
      <c r="M184" s="636"/>
      <c r="N184" s="640" t="s">
        <v>331</v>
      </c>
      <c r="O184" s="634"/>
      <c r="P184" s="635"/>
      <c r="Q184" s="635"/>
      <c r="R184" s="635"/>
      <c r="S184" s="635"/>
      <c r="T184" s="636"/>
      <c r="U184" s="636"/>
      <c r="V184" s="635"/>
      <c r="W184" s="636"/>
      <c r="X184" s="651"/>
      <c r="Y184" s="778"/>
      <c r="Z184" s="787"/>
      <c r="AA184" s="958"/>
      <c r="AB184" s="655"/>
      <c r="AC184" s="642"/>
      <c r="AD184" s="642"/>
      <c r="AE184" s="642"/>
      <c r="AF184" s="642"/>
      <c r="AG184" s="654"/>
      <c r="AH184" s="655"/>
      <c r="AI184" s="634"/>
      <c r="AJ184" s="636"/>
    </row>
    <row r="185" spans="2:36" ht="27" customHeight="1" x14ac:dyDescent="0.2">
      <c r="B185" s="672"/>
      <c r="C185" s="634"/>
      <c r="D185" s="636"/>
      <c r="E185" s="672"/>
      <c r="F185" s="719"/>
      <c r="G185" s="15"/>
      <c r="H185" s="635"/>
      <c r="I185" s="635"/>
      <c r="J185" s="635"/>
      <c r="K185" s="636"/>
      <c r="L185" s="635"/>
      <c r="M185" s="636"/>
      <c r="N185" s="636"/>
      <c r="O185" s="637"/>
      <c r="P185" s="638"/>
      <c r="Q185" s="638"/>
      <c r="R185" s="638"/>
      <c r="S185" s="638"/>
      <c r="T185" s="639"/>
      <c r="U185" s="639"/>
      <c r="V185" s="638"/>
      <c r="W185" s="639"/>
      <c r="X185" s="651"/>
      <c r="Y185" s="778"/>
      <c r="Z185" s="787"/>
      <c r="AA185" s="958"/>
      <c r="AB185" s="655"/>
      <c r="AC185" s="642"/>
      <c r="AD185" s="642"/>
      <c r="AE185" s="642"/>
      <c r="AF185" s="642"/>
      <c r="AG185" s="654"/>
      <c r="AH185" s="655"/>
      <c r="AI185" s="634"/>
      <c r="AJ185" s="636"/>
    </row>
    <row r="186" spans="2:36" ht="54" x14ac:dyDescent="0.2">
      <c r="B186" s="672"/>
      <c r="C186" s="634"/>
      <c r="D186" s="636"/>
      <c r="E186" s="672"/>
      <c r="F186" s="719"/>
      <c r="G186" s="15"/>
      <c r="H186" s="638"/>
      <c r="I186" s="638"/>
      <c r="J186" s="638"/>
      <c r="K186" s="639"/>
      <c r="L186" s="638"/>
      <c r="M186" s="639"/>
      <c r="N186" s="639"/>
      <c r="O186" s="658" t="s">
        <v>102</v>
      </c>
      <c r="P186" s="662"/>
      <c r="Q186" s="662"/>
      <c r="R186" s="662"/>
      <c r="S186" s="662"/>
      <c r="T186" s="663"/>
      <c r="U186" s="661" t="s">
        <v>103</v>
      </c>
      <c r="V186" s="661" t="s">
        <v>183</v>
      </c>
      <c r="W186" s="662"/>
      <c r="X186" s="352" t="s">
        <v>66</v>
      </c>
      <c r="Y186" s="352" t="s">
        <v>179</v>
      </c>
      <c r="Z186" s="741" t="s">
        <v>67</v>
      </c>
      <c r="AA186" s="742"/>
      <c r="AB186" s="655"/>
      <c r="AC186" s="642"/>
      <c r="AD186" s="642"/>
      <c r="AE186" s="642"/>
      <c r="AF186" s="642"/>
      <c r="AG186" s="654"/>
      <c r="AH186" s="655"/>
      <c r="AI186" s="634"/>
      <c r="AJ186" s="636"/>
    </row>
    <row r="187" spans="2:36" ht="135" x14ac:dyDescent="0.2">
      <c r="B187" s="672"/>
      <c r="C187" s="634"/>
      <c r="D187" s="636"/>
      <c r="E187" s="672"/>
      <c r="F187" s="719"/>
      <c r="G187" s="15"/>
      <c r="N187" s="6"/>
      <c r="O187" s="634"/>
      <c r="P187" s="635"/>
      <c r="Q187" s="635"/>
      <c r="R187" s="635"/>
      <c r="S187" s="635"/>
      <c r="T187" s="636"/>
      <c r="U187" s="636"/>
      <c r="V187" s="635"/>
      <c r="W187" s="636"/>
      <c r="X187" s="494" t="s">
        <v>551</v>
      </c>
      <c r="Y187" s="503" t="s">
        <v>179</v>
      </c>
      <c r="Z187" s="687" t="s">
        <v>549</v>
      </c>
      <c r="AA187" s="688"/>
      <c r="AB187" s="642"/>
      <c r="AC187" s="642"/>
      <c r="AD187" s="642"/>
      <c r="AE187" s="642"/>
      <c r="AF187" s="642"/>
      <c r="AG187" s="654"/>
      <c r="AH187" s="655"/>
      <c r="AI187" s="634"/>
      <c r="AJ187" s="636"/>
    </row>
    <row r="188" spans="2:36" ht="54" customHeight="1" x14ac:dyDescent="0.2">
      <c r="B188" s="672"/>
      <c r="C188" s="634"/>
      <c r="D188" s="636"/>
      <c r="E188" s="672"/>
      <c r="F188" s="719"/>
      <c r="G188" s="15"/>
      <c r="N188" s="6"/>
      <c r="O188" s="658" t="s">
        <v>102</v>
      </c>
      <c r="P188" s="662"/>
      <c r="Q188" s="662"/>
      <c r="R188" s="662"/>
      <c r="S188" s="662"/>
      <c r="T188" s="663"/>
      <c r="U188" s="517" t="s">
        <v>184</v>
      </c>
      <c r="V188" s="661" t="s">
        <v>183</v>
      </c>
      <c r="W188" s="663"/>
      <c r="X188" s="425" t="s">
        <v>523</v>
      </c>
      <c r="Y188" s="367" t="s">
        <v>179</v>
      </c>
      <c r="Z188" s="770" t="s">
        <v>339</v>
      </c>
      <c r="AA188" s="786"/>
      <c r="AB188" s="642"/>
      <c r="AC188" s="642"/>
      <c r="AD188" s="642"/>
      <c r="AE188" s="642"/>
      <c r="AF188" s="642"/>
      <c r="AG188" s="654"/>
      <c r="AH188" s="655"/>
      <c r="AI188" s="634"/>
      <c r="AJ188" s="636"/>
    </row>
    <row r="189" spans="2:36" ht="94.5" x14ac:dyDescent="0.2">
      <c r="B189" s="673"/>
      <c r="C189" s="637"/>
      <c r="D189" s="639"/>
      <c r="E189" s="673"/>
      <c r="F189" s="744"/>
      <c r="G189" s="13"/>
      <c r="H189" s="8"/>
      <c r="I189" s="8"/>
      <c r="J189" s="8"/>
      <c r="K189" s="8"/>
      <c r="L189" s="8"/>
      <c r="M189" s="8"/>
      <c r="N189" s="9"/>
      <c r="O189" s="658" t="s">
        <v>185</v>
      </c>
      <c r="P189" s="659"/>
      <c r="Q189" s="659"/>
      <c r="R189" s="659"/>
      <c r="S189" s="659"/>
      <c r="T189" s="660"/>
      <c r="U189" s="14" t="s">
        <v>355</v>
      </c>
      <c r="V189" s="661" t="s">
        <v>186</v>
      </c>
      <c r="W189" s="659"/>
      <c r="X189" s="496" t="s">
        <v>535</v>
      </c>
      <c r="Y189" s="510" t="s">
        <v>111</v>
      </c>
      <c r="Z189" s="687" t="s">
        <v>505</v>
      </c>
      <c r="AA189" s="688"/>
      <c r="AB189" s="657"/>
      <c r="AC189" s="671"/>
      <c r="AD189" s="671"/>
      <c r="AE189" s="671"/>
      <c r="AF189" s="671"/>
      <c r="AG189" s="656"/>
      <c r="AH189" s="657"/>
      <c r="AI189" s="637"/>
      <c r="AJ189" s="639"/>
    </row>
    <row r="190" spans="2:36" ht="12.75" customHeight="1" x14ac:dyDescent="0.2">
      <c r="B190" s="727" t="s">
        <v>148</v>
      </c>
      <c r="C190" s="609" t="s">
        <v>85</v>
      </c>
      <c r="D190" s="610"/>
      <c r="E190" s="727" t="s">
        <v>187</v>
      </c>
      <c r="F190" s="727" t="s">
        <v>341</v>
      </c>
      <c r="G190" s="12"/>
      <c r="H190" s="432"/>
      <c r="I190" s="432"/>
      <c r="J190" s="432"/>
      <c r="K190" s="432"/>
      <c r="L190" s="2"/>
      <c r="M190" s="2"/>
      <c r="N190" s="3"/>
      <c r="O190" s="609"/>
      <c r="P190" s="973"/>
      <c r="Q190" s="973"/>
      <c r="R190" s="973"/>
      <c r="S190" s="973"/>
      <c r="T190" s="610"/>
      <c r="U190" s="727"/>
      <c r="V190" s="609"/>
      <c r="W190" s="610"/>
      <c r="X190" s="736" t="s">
        <v>27</v>
      </c>
      <c r="Y190" s="643" t="s">
        <v>111</v>
      </c>
      <c r="Z190" s="643" t="s">
        <v>584</v>
      </c>
      <c r="AA190" s="643"/>
      <c r="AB190" s="623">
        <v>2808</v>
      </c>
      <c r="AC190" s="623">
        <v>2808</v>
      </c>
      <c r="AD190" s="623">
        <v>0</v>
      </c>
      <c r="AE190" s="623">
        <v>0</v>
      </c>
      <c r="AF190" s="623">
        <v>0</v>
      </c>
      <c r="AG190" s="626">
        <v>0</v>
      </c>
      <c r="AH190" s="627"/>
      <c r="AI190" s="609"/>
      <c r="AJ190" s="610"/>
    </row>
    <row r="191" spans="2:36" ht="12.75" customHeight="1" x14ac:dyDescent="0.2">
      <c r="B191" s="664"/>
      <c r="C191" s="611"/>
      <c r="D191" s="612"/>
      <c r="E191" s="664"/>
      <c r="F191" s="664"/>
      <c r="G191" s="15"/>
      <c r="H191" s="435"/>
      <c r="I191" s="435"/>
      <c r="J191" s="435"/>
      <c r="K191" s="436"/>
      <c r="L191" s="611"/>
      <c r="M191" s="612"/>
      <c r="N191" s="664"/>
      <c r="O191" s="611"/>
      <c r="P191" s="733"/>
      <c r="Q191" s="733"/>
      <c r="R191" s="733"/>
      <c r="S191" s="733"/>
      <c r="T191" s="612"/>
      <c r="U191" s="664"/>
      <c r="V191" s="611"/>
      <c r="W191" s="612"/>
      <c r="X191" s="736"/>
      <c r="Y191" s="643"/>
      <c r="Z191" s="643"/>
      <c r="AA191" s="643"/>
      <c r="AB191" s="624"/>
      <c r="AC191" s="624"/>
      <c r="AD191" s="624"/>
      <c r="AE191" s="624"/>
      <c r="AF191" s="624"/>
      <c r="AG191" s="628"/>
      <c r="AH191" s="629"/>
      <c r="AI191" s="611"/>
      <c r="AJ191" s="612"/>
    </row>
    <row r="192" spans="2:36" ht="122.25" customHeight="1" x14ac:dyDescent="0.2">
      <c r="B192" s="664"/>
      <c r="C192" s="611"/>
      <c r="D192" s="612"/>
      <c r="E192" s="664"/>
      <c r="F192" s="664"/>
      <c r="G192" s="15"/>
      <c r="H192" s="435"/>
      <c r="I192" s="435"/>
      <c r="J192" s="435"/>
      <c r="K192" s="436"/>
      <c r="L192" s="611"/>
      <c r="M192" s="612"/>
      <c r="N192" s="664"/>
      <c r="O192" s="666"/>
      <c r="P192" s="734"/>
      <c r="Q192" s="734"/>
      <c r="R192" s="734"/>
      <c r="S192" s="734"/>
      <c r="T192" s="640"/>
      <c r="U192" s="665"/>
      <c r="V192" s="666"/>
      <c r="W192" s="640"/>
      <c r="X192" s="736"/>
      <c r="Y192" s="643"/>
      <c r="Z192" s="643"/>
      <c r="AA192" s="643"/>
      <c r="AB192" s="624"/>
      <c r="AC192" s="624"/>
      <c r="AD192" s="624"/>
      <c r="AE192" s="624"/>
      <c r="AF192" s="624"/>
      <c r="AG192" s="628"/>
      <c r="AH192" s="629"/>
      <c r="AI192" s="611"/>
      <c r="AJ192" s="612"/>
    </row>
    <row r="193" spans="2:38" ht="13.5" hidden="1" customHeight="1" thickBot="1" x14ac:dyDescent="0.25">
      <c r="B193" s="664"/>
      <c r="C193" s="611"/>
      <c r="D193" s="612"/>
      <c r="E193" s="664"/>
      <c r="F193" s="664"/>
      <c r="G193" s="15"/>
      <c r="H193" s="440"/>
      <c r="I193" s="440"/>
      <c r="J193" s="440"/>
      <c r="K193" s="430"/>
      <c r="L193" s="666"/>
      <c r="M193" s="640"/>
      <c r="N193" s="665"/>
      <c r="O193" s="15"/>
      <c r="W193" s="6"/>
      <c r="X193" s="736"/>
      <c r="Y193" s="643"/>
      <c r="Z193" s="643"/>
      <c r="AA193" s="643"/>
      <c r="AB193" s="624"/>
      <c r="AC193" s="624"/>
      <c r="AD193" s="624"/>
      <c r="AE193" s="624"/>
      <c r="AF193" s="624"/>
      <c r="AG193" s="628"/>
      <c r="AH193" s="629"/>
      <c r="AI193" s="611"/>
      <c r="AJ193" s="612"/>
    </row>
    <row r="194" spans="2:38" ht="12.75" hidden="1" customHeight="1" thickBot="1" x14ac:dyDescent="0.25">
      <c r="B194" s="664"/>
      <c r="C194" s="611"/>
      <c r="D194" s="612"/>
      <c r="E194" s="664"/>
      <c r="F194" s="664"/>
      <c r="G194" s="15"/>
      <c r="H194" s="973" t="s">
        <v>188</v>
      </c>
      <c r="I194" s="973"/>
      <c r="J194" s="973"/>
      <c r="K194" s="610"/>
      <c r="L194" s="609" t="s">
        <v>355</v>
      </c>
      <c r="M194" s="610"/>
      <c r="N194" s="727" t="s">
        <v>189</v>
      </c>
      <c r="O194" s="15"/>
      <c r="W194" s="6"/>
      <c r="X194" s="736"/>
      <c r="Y194" s="643"/>
      <c r="Z194" s="643"/>
      <c r="AA194" s="643"/>
      <c r="AB194" s="624"/>
      <c r="AC194" s="624"/>
      <c r="AD194" s="624"/>
      <c r="AE194" s="624"/>
      <c r="AF194" s="624"/>
      <c r="AG194" s="628"/>
      <c r="AH194" s="629"/>
      <c r="AI194" s="611"/>
      <c r="AJ194" s="612"/>
    </row>
    <row r="195" spans="2:38" ht="14.25" hidden="1" customHeight="1" thickBot="1" x14ac:dyDescent="0.25">
      <c r="B195" s="664"/>
      <c r="C195" s="611"/>
      <c r="D195" s="612"/>
      <c r="E195" s="664"/>
      <c r="F195" s="664"/>
      <c r="G195" s="15"/>
      <c r="H195" s="734"/>
      <c r="I195" s="734"/>
      <c r="J195" s="734"/>
      <c r="K195" s="640"/>
      <c r="L195" s="666"/>
      <c r="M195" s="640"/>
      <c r="N195" s="665"/>
      <c r="O195" s="15"/>
      <c r="W195" s="6"/>
      <c r="X195" s="44"/>
      <c r="Y195" s="667"/>
      <c r="Z195" s="650"/>
      <c r="AA195" s="613"/>
      <c r="AB195" s="624"/>
      <c r="AC195" s="624"/>
      <c r="AD195" s="624"/>
      <c r="AE195" s="624"/>
      <c r="AF195" s="624"/>
      <c r="AG195" s="628"/>
      <c r="AH195" s="629"/>
      <c r="AI195" s="611"/>
      <c r="AJ195" s="612"/>
    </row>
    <row r="196" spans="2:38" ht="13.5" hidden="1" customHeight="1" thickBot="1" x14ac:dyDescent="0.25">
      <c r="B196" s="665"/>
      <c r="C196" s="666"/>
      <c r="D196" s="640"/>
      <c r="E196" s="665"/>
      <c r="F196" s="665"/>
      <c r="G196" s="13"/>
      <c r="H196" s="8"/>
      <c r="I196" s="8"/>
      <c r="J196" s="8"/>
      <c r="K196" s="8"/>
      <c r="L196" s="8"/>
      <c r="M196" s="8"/>
      <c r="N196" s="9"/>
      <c r="O196" s="13"/>
      <c r="P196" s="8"/>
      <c r="Q196" s="8"/>
      <c r="R196" s="8"/>
      <c r="S196" s="8"/>
      <c r="T196" s="8"/>
      <c r="U196" s="8"/>
      <c r="V196" s="8"/>
      <c r="W196" s="9"/>
      <c r="X196" s="286"/>
      <c r="Y196" s="668"/>
      <c r="Z196" s="669"/>
      <c r="AA196" s="670"/>
      <c r="AB196" s="625"/>
      <c r="AC196" s="625"/>
      <c r="AD196" s="625"/>
      <c r="AE196" s="625"/>
      <c r="AF196" s="625"/>
      <c r="AG196" s="630"/>
      <c r="AH196" s="631"/>
      <c r="AI196" s="611"/>
      <c r="AJ196" s="612"/>
    </row>
    <row r="197" spans="2:38" ht="13.5" x14ac:dyDescent="0.2">
      <c r="B197" s="988" t="s">
        <v>15</v>
      </c>
      <c r="C197" s="658" t="s">
        <v>190</v>
      </c>
      <c r="D197" s="663"/>
      <c r="E197" s="658" t="s">
        <v>191</v>
      </c>
      <c r="F197" s="658" t="s">
        <v>341</v>
      </c>
      <c r="G197" s="12"/>
      <c r="H197" s="2"/>
      <c r="I197" s="2"/>
      <c r="J197" s="2"/>
      <c r="K197" s="2"/>
      <c r="L197" s="2"/>
      <c r="M197" s="2"/>
      <c r="N197" s="3"/>
      <c r="O197" s="658" t="s">
        <v>192</v>
      </c>
      <c r="P197" s="662"/>
      <c r="Q197" s="662"/>
      <c r="R197" s="662"/>
      <c r="S197" s="662"/>
      <c r="T197" s="663"/>
      <c r="U197" s="661" t="s">
        <v>321</v>
      </c>
      <c r="V197" s="661" t="s">
        <v>193</v>
      </c>
      <c r="W197" s="662"/>
      <c r="X197" s="139"/>
      <c r="Y197" s="195"/>
      <c r="Z197" s="745"/>
      <c r="AA197" s="746"/>
      <c r="AB197" s="735">
        <v>0</v>
      </c>
      <c r="AC197" s="641">
        <v>0</v>
      </c>
      <c r="AD197" s="641">
        <v>0</v>
      </c>
      <c r="AE197" s="641">
        <v>0</v>
      </c>
      <c r="AF197" s="641">
        <v>0</v>
      </c>
      <c r="AG197" s="641">
        <v>0</v>
      </c>
      <c r="AH197" s="984"/>
      <c r="AI197" s="705"/>
      <c r="AJ197" s="706"/>
    </row>
    <row r="198" spans="2:38" ht="12.75" customHeight="1" x14ac:dyDescent="0.2">
      <c r="B198" s="672"/>
      <c r="C198" s="634"/>
      <c r="D198" s="636"/>
      <c r="E198" s="672"/>
      <c r="F198" s="672"/>
      <c r="G198" s="15"/>
      <c r="H198" s="640" t="s">
        <v>194</v>
      </c>
      <c r="I198" s="635"/>
      <c r="J198" s="635"/>
      <c r="K198" s="636"/>
      <c r="L198" s="640" t="s">
        <v>321</v>
      </c>
      <c r="M198" s="636"/>
      <c r="N198" s="640" t="s">
        <v>195</v>
      </c>
      <c r="O198" s="634"/>
      <c r="P198" s="635"/>
      <c r="Q198" s="635"/>
      <c r="R198" s="635"/>
      <c r="S198" s="635"/>
      <c r="T198" s="636"/>
      <c r="U198" s="636"/>
      <c r="V198" s="635"/>
      <c r="W198" s="726"/>
      <c r="X198" s="736"/>
      <c r="Y198" s="643"/>
      <c r="Z198" s="643"/>
      <c r="AA198" s="643"/>
      <c r="AB198" s="642"/>
      <c r="AC198" s="642"/>
      <c r="AD198" s="642"/>
      <c r="AE198" s="642"/>
      <c r="AF198" s="642"/>
      <c r="AG198" s="654"/>
      <c r="AH198" s="881"/>
      <c r="AI198" s="795"/>
      <c r="AJ198" s="708"/>
    </row>
    <row r="199" spans="2:38" ht="12.75" customHeight="1" x14ac:dyDescent="0.2">
      <c r="B199" s="672"/>
      <c r="C199" s="634"/>
      <c r="D199" s="636"/>
      <c r="E199" s="672"/>
      <c r="F199" s="672"/>
      <c r="G199" s="15"/>
      <c r="H199" s="635"/>
      <c r="I199" s="635"/>
      <c r="J199" s="635"/>
      <c r="K199" s="636"/>
      <c r="L199" s="635"/>
      <c r="M199" s="636"/>
      <c r="N199" s="636"/>
      <c r="O199" s="637"/>
      <c r="P199" s="638"/>
      <c r="Q199" s="638"/>
      <c r="R199" s="638"/>
      <c r="S199" s="638"/>
      <c r="T199" s="639"/>
      <c r="U199" s="639"/>
      <c r="V199" s="638"/>
      <c r="W199" s="638"/>
      <c r="X199" s="736"/>
      <c r="Y199" s="643"/>
      <c r="Z199" s="643"/>
      <c r="AA199" s="643"/>
      <c r="AB199" s="642"/>
      <c r="AC199" s="642"/>
      <c r="AD199" s="642"/>
      <c r="AE199" s="642"/>
      <c r="AF199" s="642"/>
      <c r="AG199" s="654"/>
      <c r="AH199" s="881"/>
      <c r="AI199" s="795"/>
      <c r="AJ199" s="708"/>
    </row>
    <row r="200" spans="2:38" ht="12.75" customHeight="1" x14ac:dyDescent="0.2">
      <c r="B200" s="672"/>
      <c r="C200" s="634"/>
      <c r="D200" s="636"/>
      <c r="E200" s="672"/>
      <c r="F200" s="672"/>
      <c r="G200" s="15"/>
      <c r="H200" s="638"/>
      <c r="I200" s="638"/>
      <c r="J200" s="638"/>
      <c r="K200" s="639"/>
      <c r="L200" s="638"/>
      <c r="M200" s="639"/>
      <c r="N200" s="639"/>
      <c r="O200" s="15"/>
      <c r="W200" s="32"/>
      <c r="X200" s="736"/>
      <c r="Y200" s="643"/>
      <c r="Z200" s="643"/>
      <c r="AA200" s="643"/>
      <c r="AB200" s="642"/>
      <c r="AC200" s="642"/>
      <c r="AD200" s="642"/>
      <c r="AE200" s="642"/>
      <c r="AF200" s="642"/>
      <c r="AG200" s="654"/>
      <c r="AH200" s="881"/>
      <c r="AI200" s="795"/>
      <c r="AJ200" s="708"/>
    </row>
    <row r="201" spans="2:38" ht="12.75" customHeight="1" x14ac:dyDescent="0.2">
      <c r="B201" s="672"/>
      <c r="C201" s="634"/>
      <c r="D201" s="636"/>
      <c r="E201" s="672"/>
      <c r="F201" s="672"/>
      <c r="G201" s="15"/>
      <c r="H201" s="640" t="s">
        <v>329</v>
      </c>
      <c r="I201" s="635"/>
      <c r="J201" s="635"/>
      <c r="K201" s="636"/>
      <c r="L201" s="640" t="s">
        <v>196</v>
      </c>
      <c r="M201" s="636"/>
      <c r="N201" s="640" t="s">
        <v>331</v>
      </c>
      <c r="O201" s="15"/>
      <c r="W201" s="32"/>
      <c r="X201" s="736"/>
      <c r="Y201" s="643"/>
      <c r="Z201" s="643"/>
      <c r="AA201" s="643"/>
      <c r="AB201" s="642"/>
      <c r="AC201" s="642"/>
      <c r="AD201" s="642"/>
      <c r="AE201" s="642"/>
      <c r="AF201" s="642"/>
      <c r="AG201" s="654"/>
      <c r="AH201" s="881"/>
      <c r="AI201" s="795"/>
      <c r="AJ201" s="708"/>
    </row>
    <row r="202" spans="2:38" s="165" customFormat="1" ht="12.75" customHeight="1" x14ac:dyDescent="0.2">
      <c r="B202" s="672"/>
      <c r="C202" s="634"/>
      <c r="D202" s="636"/>
      <c r="E202" s="672"/>
      <c r="F202" s="672"/>
      <c r="G202" s="164"/>
      <c r="H202" s="733"/>
      <c r="I202" s="635"/>
      <c r="J202" s="635"/>
      <c r="K202" s="636"/>
      <c r="L202" s="733"/>
      <c r="M202" s="636"/>
      <c r="N202" s="612"/>
      <c r="O202" s="164"/>
      <c r="W202" s="166"/>
      <c r="X202" s="736"/>
      <c r="Y202" s="643"/>
      <c r="Z202" s="643"/>
      <c r="AA202" s="643"/>
      <c r="AB202" s="642"/>
      <c r="AC202" s="642"/>
      <c r="AD202" s="642"/>
      <c r="AE202" s="642"/>
      <c r="AF202" s="642"/>
      <c r="AG202" s="654"/>
      <c r="AH202" s="881"/>
      <c r="AI202" s="795"/>
      <c r="AJ202" s="708"/>
    </row>
    <row r="203" spans="2:38" ht="107.25" customHeight="1" x14ac:dyDescent="0.25">
      <c r="B203" s="145" t="s">
        <v>458</v>
      </c>
      <c r="C203" s="783" t="s">
        <v>459</v>
      </c>
      <c r="D203" s="783"/>
      <c r="E203" s="147" t="s">
        <v>460</v>
      </c>
      <c r="F203" s="145"/>
      <c r="G203" s="148"/>
      <c r="H203" s="148"/>
      <c r="I203" s="151"/>
      <c r="J203" s="151"/>
      <c r="K203" s="151"/>
      <c r="L203" s="151"/>
      <c r="M203" s="151"/>
      <c r="N203" s="151"/>
      <c r="O203" s="148"/>
      <c r="P203" s="152"/>
      <c r="Q203" s="152"/>
      <c r="R203" s="152"/>
      <c r="S203" s="152"/>
      <c r="T203" s="152"/>
      <c r="U203" s="152"/>
      <c r="V203" s="152"/>
      <c r="W203" s="149"/>
      <c r="X203" s="990"/>
      <c r="Y203" s="991"/>
      <c r="Z203" s="991"/>
      <c r="AA203" s="992"/>
      <c r="AB203" s="153">
        <v>0</v>
      </c>
      <c r="AC203" s="146">
        <v>0</v>
      </c>
      <c r="AD203" s="146">
        <v>0</v>
      </c>
      <c r="AE203" s="146">
        <v>0</v>
      </c>
      <c r="AF203" s="146">
        <v>0</v>
      </c>
      <c r="AG203" s="1142">
        <v>0</v>
      </c>
      <c r="AH203" s="1143"/>
      <c r="AI203" s="1140"/>
      <c r="AJ203" s="1141"/>
    </row>
    <row r="204" spans="2:38" ht="12.75" customHeight="1" x14ac:dyDescent="0.2">
      <c r="B204" s="619" t="s">
        <v>149</v>
      </c>
      <c r="C204" s="619" t="s">
        <v>197</v>
      </c>
      <c r="D204" s="620"/>
      <c r="E204" s="619" t="s">
        <v>198</v>
      </c>
      <c r="F204" s="619"/>
      <c r="G204" s="40"/>
      <c r="H204" s="35"/>
      <c r="I204" s="35"/>
      <c r="J204" s="35"/>
      <c r="K204" s="35"/>
      <c r="L204" s="35"/>
      <c r="M204" s="35"/>
      <c r="N204" s="36"/>
      <c r="O204" s="40"/>
      <c r="P204" s="35"/>
      <c r="Q204" s="35"/>
      <c r="R204" s="35"/>
      <c r="S204" s="35"/>
      <c r="T204" s="35"/>
      <c r="U204" s="35"/>
      <c r="V204" s="35"/>
      <c r="W204" s="36"/>
      <c r="X204" s="136"/>
      <c r="Y204" s="61"/>
      <c r="Z204" s="61"/>
      <c r="AA204" s="62"/>
      <c r="AB204" s="993">
        <f t="shared" ref="AB204:AG204" si="0">SUM(AB206:AB277)</f>
        <v>349502.4</v>
      </c>
      <c r="AC204" s="993">
        <f t="shared" si="0"/>
        <v>344450.26</v>
      </c>
      <c r="AD204" s="993">
        <f t="shared" si="0"/>
        <v>360904.8</v>
      </c>
      <c r="AE204" s="993">
        <f>SUM(AE206:AE277)</f>
        <v>355668.5</v>
      </c>
      <c r="AF204" s="993">
        <f t="shared" si="0"/>
        <v>362451.7</v>
      </c>
      <c r="AG204" s="615">
        <f t="shared" si="0"/>
        <v>365204.60000000003</v>
      </c>
      <c r="AH204" s="616"/>
      <c r="AI204" s="619"/>
      <c r="AJ204" s="620"/>
    </row>
    <row r="205" spans="2:38" ht="94.5" customHeight="1" x14ac:dyDescent="0.2">
      <c r="B205" s="989"/>
      <c r="C205" s="621"/>
      <c r="D205" s="622"/>
      <c r="E205" s="989"/>
      <c r="F205" s="989"/>
      <c r="G205" s="21"/>
      <c r="H205" s="23"/>
      <c r="I205" s="23"/>
      <c r="J205" s="23"/>
      <c r="K205" s="23"/>
      <c r="L205" s="23"/>
      <c r="M205" s="23"/>
      <c r="N205" s="22"/>
      <c r="O205" s="21"/>
      <c r="P205" s="23"/>
      <c r="Q205" s="23"/>
      <c r="R205" s="23"/>
      <c r="S205" s="23"/>
      <c r="T205" s="23"/>
      <c r="U205" s="23"/>
      <c r="V205" s="23"/>
      <c r="W205" s="22"/>
      <c r="X205" s="58"/>
      <c r="Y205" s="59"/>
      <c r="Z205" s="59"/>
      <c r="AA205" s="60"/>
      <c r="AB205" s="853"/>
      <c r="AC205" s="853"/>
      <c r="AD205" s="853"/>
      <c r="AE205" s="853"/>
      <c r="AF205" s="853"/>
      <c r="AG205" s="617"/>
      <c r="AH205" s="618"/>
      <c r="AI205" s="621"/>
      <c r="AJ205" s="622"/>
      <c r="AL205" s="502"/>
    </row>
    <row r="206" spans="2:38" ht="94.5" x14ac:dyDescent="0.2">
      <c r="B206" s="743" t="s">
        <v>155</v>
      </c>
      <c r="C206" s="658" t="s">
        <v>536</v>
      </c>
      <c r="D206" s="663"/>
      <c r="E206" s="658" t="s">
        <v>204</v>
      </c>
      <c r="F206" s="658" t="s">
        <v>205</v>
      </c>
      <c r="G206" s="12"/>
      <c r="H206" s="2"/>
      <c r="I206" s="2"/>
      <c r="J206" s="2"/>
      <c r="K206" s="2"/>
      <c r="L206" s="2"/>
      <c r="M206" s="2"/>
      <c r="N206" s="3"/>
      <c r="O206" s="658" t="s">
        <v>200</v>
      </c>
      <c r="P206" s="662"/>
      <c r="Q206" s="662"/>
      <c r="R206" s="662"/>
      <c r="S206" s="662"/>
      <c r="T206" s="663"/>
      <c r="U206" s="661" t="s">
        <v>206</v>
      </c>
      <c r="V206" s="661" t="s">
        <v>201</v>
      </c>
      <c r="W206" s="663"/>
      <c r="X206" s="496" t="s">
        <v>535</v>
      </c>
      <c r="Y206" s="472" t="s">
        <v>111</v>
      </c>
      <c r="Z206" s="687" t="s">
        <v>505</v>
      </c>
      <c r="AA206" s="688"/>
      <c r="AB206" s="641">
        <v>27600.6</v>
      </c>
      <c r="AC206" s="641">
        <v>27356.799999999999</v>
      </c>
      <c r="AD206" s="641">
        <v>29341.1</v>
      </c>
      <c r="AE206" s="641">
        <v>28317.599999999999</v>
      </c>
      <c r="AF206" s="641">
        <v>28317.599999999999</v>
      </c>
      <c r="AG206" s="641">
        <v>28317.599999999999</v>
      </c>
      <c r="AH206" s="653"/>
      <c r="AI206" s="658"/>
      <c r="AJ206" s="663"/>
    </row>
    <row r="207" spans="2:38" ht="94.5" x14ac:dyDescent="0.2">
      <c r="B207" s="719"/>
      <c r="C207" s="634"/>
      <c r="D207" s="636"/>
      <c r="E207" s="672"/>
      <c r="F207" s="672"/>
      <c r="G207" s="15"/>
      <c r="H207" s="640" t="s">
        <v>202</v>
      </c>
      <c r="I207" s="635"/>
      <c r="J207" s="635"/>
      <c r="K207" s="636"/>
      <c r="L207" s="640" t="s">
        <v>211</v>
      </c>
      <c r="M207" s="636"/>
      <c r="N207" s="474" t="s">
        <v>203</v>
      </c>
      <c r="O207" s="634"/>
      <c r="P207" s="635"/>
      <c r="Q207" s="635"/>
      <c r="R207" s="635"/>
      <c r="S207" s="635"/>
      <c r="T207" s="636"/>
      <c r="U207" s="636"/>
      <c r="V207" s="635"/>
      <c r="W207" s="726"/>
      <c r="X207" s="489" t="s">
        <v>482</v>
      </c>
      <c r="Y207" s="480" t="s">
        <v>111</v>
      </c>
      <c r="Z207" s="779" t="s">
        <v>483</v>
      </c>
      <c r="AA207" s="688"/>
      <c r="AB207" s="642"/>
      <c r="AC207" s="642"/>
      <c r="AD207" s="642"/>
      <c r="AE207" s="642"/>
      <c r="AF207" s="642"/>
      <c r="AG207" s="654"/>
      <c r="AH207" s="655"/>
      <c r="AI207" s="634"/>
      <c r="AJ207" s="636"/>
    </row>
    <row r="208" spans="2:38" ht="12.75" hidden="1" customHeight="1" x14ac:dyDescent="0.2">
      <c r="B208" s="719"/>
      <c r="C208" s="634"/>
      <c r="D208" s="636"/>
      <c r="E208" s="672"/>
      <c r="F208" s="672"/>
      <c r="G208" s="15"/>
      <c r="N208" s="6"/>
      <c r="O208" s="634"/>
      <c r="P208" s="635"/>
      <c r="Q208" s="635"/>
      <c r="R208" s="635"/>
      <c r="S208" s="635"/>
      <c r="T208" s="636"/>
      <c r="U208" s="636"/>
      <c r="V208" s="635"/>
      <c r="W208" s="726"/>
      <c r="X208" s="168"/>
      <c r="Y208" s="483" t="s">
        <v>111</v>
      </c>
      <c r="Z208" s="781" t="s">
        <v>483</v>
      </c>
      <c r="AA208" s="688"/>
      <c r="AB208" s="642"/>
      <c r="AC208" s="642"/>
      <c r="AD208" s="642"/>
      <c r="AE208" s="642"/>
      <c r="AF208" s="642"/>
      <c r="AG208" s="654"/>
      <c r="AH208" s="655"/>
      <c r="AI208" s="634"/>
      <c r="AJ208" s="636"/>
    </row>
    <row r="209" spans="2:36" ht="81.75" customHeight="1" x14ac:dyDescent="0.2">
      <c r="B209" s="719"/>
      <c r="C209" s="634"/>
      <c r="D209" s="636"/>
      <c r="E209" s="672"/>
      <c r="F209" s="672"/>
      <c r="G209" s="15"/>
      <c r="N209" s="6"/>
      <c r="O209" s="637"/>
      <c r="P209" s="638"/>
      <c r="Q209" s="638"/>
      <c r="R209" s="638"/>
      <c r="S209" s="638"/>
      <c r="T209" s="639"/>
      <c r="U209" s="639"/>
      <c r="V209" s="638"/>
      <c r="W209" s="639"/>
      <c r="X209" s="486"/>
      <c r="Y209" s="472"/>
      <c r="Z209" s="729"/>
      <c r="AA209" s="789"/>
      <c r="AB209" s="642"/>
      <c r="AC209" s="642"/>
      <c r="AD209" s="642"/>
      <c r="AE209" s="642"/>
      <c r="AF209" s="642"/>
      <c r="AG209" s="654"/>
      <c r="AH209" s="655"/>
      <c r="AI209" s="634"/>
      <c r="AJ209" s="636"/>
    </row>
    <row r="210" spans="2:36" ht="94.5" x14ac:dyDescent="0.2">
      <c r="B210" s="743" t="s">
        <v>156</v>
      </c>
      <c r="C210" s="658" t="s">
        <v>537</v>
      </c>
      <c r="D210" s="663"/>
      <c r="E210" s="658" t="s">
        <v>207</v>
      </c>
      <c r="F210" s="658" t="s">
        <v>199</v>
      </c>
      <c r="G210" s="12"/>
      <c r="H210" s="2"/>
      <c r="I210" s="2"/>
      <c r="J210" s="2"/>
      <c r="K210" s="2"/>
      <c r="L210" s="2"/>
      <c r="M210" s="2"/>
      <c r="N210" s="3"/>
      <c r="O210" s="658" t="s">
        <v>200</v>
      </c>
      <c r="P210" s="662"/>
      <c r="Q210" s="662"/>
      <c r="R210" s="662"/>
      <c r="S210" s="662"/>
      <c r="T210" s="663"/>
      <c r="U210" s="661" t="s">
        <v>208</v>
      </c>
      <c r="V210" s="661" t="s">
        <v>201</v>
      </c>
      <c r="W210" s="663"/>
      <c r="X210" s="496" t="s">
        <v>535</v>
      </c>
      <c r="Y210" s="472" t="s">
        <v>111</v>
      </c>
      <c r="Z210" s="687" t="s">
        <v>505</v>
      </c>
      <c r="AA210" s="688"/>
      <c r="AB210" s="641">
        <v>181.3</v>
      </c>
      <c r="AC210" s="641">
        <v>166.86</v>
      </c>
      <c r="AD210" s="641">
        <v>198.9</v>
      </c>
      <c r="AE210" s="641">
        <v>111</v>
      </c>
      <c r="AF210" s="641">
        <v>111</v>
      </c>
      <c r="AG210" s="641">
        <v>111</v>
      </c>
      <c r="AH210" s="653"/>
      <c r="AI210" s="658"/>
      <c r="AJ210" s="663"/>
    </row>
    <row r="211" spans="2:36" ht="94.5" x14ac:dyDescent="0.2">
      <c r="B211" s="719"/>
      <c r="C211" s="634"/>
      <c r="D211" s="636"/>
      <c r="E211" s="672"/>
      <c r="F211" s="672"/>
      <c r="G211" s="15"/>
      <c r="H211" s="640" t="s">
        <v>202</v>
      </c>
      <c r="I211" s="635"/>
      <c r="J211" s="635"/>
      <c r="K211" s="636"/>
      <c r="L211" s="640" t="s">
        <v>211</v>
      </c>
      <c r="M211" s="636"/>
      <c r="N211" s="640" t="s">
        <v>203</v>
      </c>
      <c r="O211" s="634"/>
      <c r="P211" s="635"/>
      <c r="Q211" s="635"/>
      <c r="R211" s="635"/>
      <c r="S211" s="635"/>
      <c r="T211" s="636"/>
      <c r="U211" s="636"/>
      <c r="V211" s="635"/>
      <c r="W211" s="636"/>
      <c r="X211" s="266" t="s">
        <v>482</v>
      </c>
      <c r="Y211" s="262" t="s">
        <v>111</v>
      </c>
      <c r="Z211" s="687" t="s">
        <v>483</v>
      </c>
      <c r="AA211" s="730"/>
      <c r="AB211" s="642"/>
      <c r="AC211" s="642"/>
      <c r="AD211" s="642"/>
      <c r="AE211" s="642"/>
      <c r="AF211" s="642"/>
      <c r="AG211" s="654"/>
      <c r="AH211" s="655"/>
      <c r="AI211" s="634"/>
      <c r="AJ211" s="636"/>
    </row>
    <row r="212" spans="2:36" ht="13.5" x14ac:dyDescent="0.2">
      <c r="B212" s="719"/>
      <c r="C212" s="634"/>
      <c r="D212" s="636"/>
      <c r="E212" s="672"/>
      <c r="F212" s="672"/>
      <c r="G212" s="15"/>
      <c r="H212" s="635"/>
      <c r="I212" s="635"/>
      <c r="J212" s="635"/>
      <c r="K212" s="636"/>
      <c r="L212" s="635"/>
      <c r="M212" s="636"/>
      <c r="N212" s="636"/>
      <c r="O212" s="637"/>
      <c r="P212" s="638"/>
      <c r="Q212" s="638"/>
      <c r="R212" s="638"/>
      <c r="S212" s="638"/>
      <c r="T212" s="639"/>
      <c r="U212" s="639"/>
      <c r="V212" s="638"/>
      <c r="W212" s="639"/>
      <c r="X212" s="44"/>
      <c r="Y212" s="770"/>
      <c r="Z212" s="770"/>
      <c r="AA212" s="614"/>
      <c r="AB212" s="642"/>
      <c r="AC212" s="642"/>
      <c r="AD212" s="642"/>
      <c r="AE212" s="642"/>
      <c r="AF212" s="642"/>
      <c r="AG212" s="654"/>
      <c r="AH212" s="655"/>
      <c r="AI212" s="634"/>
      <c r="AJ212" s="636"/>
    </row>
    <row r="213" spans="2:36" x14ac:dyDescent="0.2">
      <c r="B213" s="719"/>
      <c r="C213" s="634"/>
      <c r="D213" s="636"/>
      <c r="E213" s="672"/>
      <c r="F213" s="672"/>
      <c r="G213" s="15"/>
      <c r="H213" s="638"/>
      <c r="I213" s="638"/>
      <c r="J213" s="638"/>
      <c r="K213" s="639"/>
      <c r="L213" s="638"/>
      <c r="M213" s="639"/>
      <c r="N213" s="639"/>
      <c r="O213" s="658" t="s">
        <v>209</v>
      </c>
      <c r="P213" s="662"/>
      <c r="Q213" s="662"/>
      <c r="R213" s="662"/>
      <c r="S213" s="662"/>
      <c r="T213" s="663"/>
      <c r="U213" s="661" t="s">
        <v>321</v>
      </c>
      <c r="V213" s="661" t="s">
        <v>210</v>
      </c>
      <c r="W213" s="663"/>
      <c r="X213" s="56"/>
      <c r="Y213" s="994"/>
      <c r="Z213" s="771"/>
      <c r="AA213" s="772"/>
      <c r="AB213" s="642"/>
      <c r="AC213" s="642"/>
      <c r="AD213" s="642"/>
      <c r="AE213" s="642"/>
      <c r="AF213" s="642"/>
      <c r="AG213" s="654"/>
      <c r="AH213" s="655"/>
      <c r="AI213" s="634"/>
      <c r="AJ213" s="636"/>
    </row>
    <row r="214" spans="2:36" x14ac:dyDescent="0.2">
      <c r="B214" s="719"/>
      <c r="C214" s="634"/>
      <c r="D214" s="636"/>
      <c r="E214" s="672"/>
      <c r="F214" s="672"/>
      <c r="G214" s="15"/>
      <c r="N214" s="6"/>
      <c r="O214" s="634"/>
      <c r="P214" s="635"/>
      <c r="Q214" s="635"/>
      <c r="R214" s="635"/>
      <c r="S214" s="635"/>
      <c r="T214" s="636"/>
      <c r="U214" s="636"/>
      <c r="V214" s="635"/>
      <c r="W214" s="636"/>
      <c r="X214" s="52"/>
      <c r="Y214" s="995"/>
      <c r="Z214" s="773"/>
      <c r="AA214" s="756"/>
      <c r="AB214" s="642"/>
      <c r="AC214" s="642"/>
      <c r="AD214" s="642"/>
      <c r="AE214" s="642"/>
      <c r="AF214" s="642"/>
      <c r="AG214" s="654"/>
      <c r="AH214" s="655"/>
      <c r="AI214" s="634"/>
      <c r="AJ214" s="636"/>
    </row>
    <row r="215" spans="2:36" ht="13.5" x14ac:dyDescent="0.2">
      <c r="B215" s="719"/>
      <c r="C215" s="634"/>
      <c r="D215" s="636"/>
      <c r="E215" s="672"/>
      <c r="F215" s="672"/>
      <c r="G215" s="15"/>
      <c r="N215" s="6"/>
      <c r="O215" s="637"/>
      <c r="P215" s="638"/>
      <c r="Q215" s="638"/>
      <c r="R215" s="638"/>
      <c r="S215" s="638"/>
      <c r="T215" s="639"/>
      <c r="U215" s="639"/>
      <c r="V215" s="638"/>
      <c r="W215" s="639"/>
      <c r="X215" s="468"/>
      <c r="Y215" s="44"/>
      <c r="Z215" s="770"/>
      <c r="AA215" s="789"/>
      <c r="AB215" s="642"/>
      <c r="AC215" s="642"/>
      <c r="AD215" s="642"/>
      <c r="AE215" s="642"/>
      <c r="AF215" s="642"/>
      <c r="AG215" s="654"/>
      <c r="AH215" s="655"/>
      <c r="AI215" s="634"/>
      <c r="AJ215" s="636"/>
    </row>
    <row r="216" spans="2:36" ht="94.5" x14ac:dyDescent="0.2">
      <c r="B216" s="743" t="s">
        <v>157</v>
      </c>
      <c r="C216" s="658" t="s">
        <v>538</v>
      </c>
      <c r="D216" s="663"/>
      <c r="E216" s="658" t="s">
        <v>213</v>
      </c>
      <c r="F216" s="667">
        <v>1006</v>
      </c>
      <c r="G216" s="12"/>
      <c r="H216" s="2"/>
      <c r="I216" s="2"/>
      <c r="J216" s="2"/>
      <c r="K216" s="2"/>
      <c r="L216" s="2"/>
      <c r="M216" s="2"/>
      <c r="N216" s="3"/>
      <c r="O216" s="658" t="s">
        <v>265</v>
      </c>
      <c r="P216" s="662"/>
      <c r="Q216" s="662"/>
      <c r="R216" s="662"/>
      <c r="S216" s="662"/>
      <c r="T216" s="663"/>
      <c r="U216" s="661" t="s">
        <v>321</v>
      </c>
      <c r="V216" s="661" t="s">
        <v>328</v>
      </c>
      <c r="W216" s="662"/>
      <c r="X216" s="139" t="s">
        <v>535</v>
      </c>
      <c r="Y216" s="472" t="s">
        <v>111</v>
      </c>
      <c r="Z216" s="687" t="s">
        <v>505</v>
      </c>
      <c r="AA216" s="688"/>
      <c r="AB216" s="641">
        <v>6434.5</v>
      </c>
      <c r="AC216" s="641">
        <v>6434.5</v>
      </c>
      <c r="AD216" s="641">
        <f>6433.1+390</f>
        <v>6823.1</v>
      </c>
      <c r="AE216" s="641">
        <v>6479.3</v>
      </c>
      <c r="AF216" s="641">
        <v>6479.3</v>
      </c>
      <c r="AG216" s="641">
        <v>6479.3</v>
      </c>
      <c r="AH216" s="653"/>
      <c r="AI216" s="658"/>
      <c r="AJ216" s="663"/>
    </row>
    <row r="217" spans="2:36" ht="94.5" x14ac:dyDescent="0.2">
      <c r="B217" s="719"/>
      <c r="C217" s="634"/>
      <c r="D217" s="636"/>
      <c r="E217" s="672"/>
      <c r="F217" s="997"/>
      <c r="G217" s="15"/>
      <c r="H217" s="640" t="s">
        <v>202</v>
      </c>
      <c r="I217" s="635"/>
      <c r="J217" s="635"/>
      <c r="K217" s="636"/>
      <c r="L217" s="640" t="s">
        <v>211</v>
      </c>
      <c r="M217" s="636"/>
      <c r="N217" s="640" t="s">
        <v>203</v>
      </c>
      <c r="O217" s="634"/>
      <c r="P217" s="635"/>
      <c r="Q217" s="635"/>
      <c r="R217" s="635"/>
      <c r="S217" s="635"/>
      <c r="T217" s="636"/>
      <c r="U217" s="636"/>
      <c r="V217" s="635"/>
      <c r="W217" s="636"/>
      <c r="X217" s="65" t="s">
        <v>482</v>
      </c>
      <c r="Y217" s="255" t="s">
        <v>111</v>
      </c>
      <c r="Z217" s="687" t="s">
        <v>483</v>
      </c>
      <c r="AA217" s="688"/>
      <c r="AB217" s="642"/>
      <c r="AC217" s="642"/>
      <c r="AD217" s="642"/>
      <c r="AE217" s="642"/>
      <c r="AF217" s="642"/>
      <c r="AG217" s="654"/>
      <c r="AH217" s="655"/>
      <c r="AI217" s="634"/>
      <c r="AJ217" s="636"/>
    </row>
    <row r="218" spans="2:36" ht="13.5" x14ac:dyDescent="0.2">
      <c r="B218" s="719"/>
      <c r="C218" s="634"/>
      <c r="D218" s="636"/>
      <c r="E218" s="672"/>
      <c r="F218" s="997"/>
      <c r="G218" s="15"/>
      <c r="H218" s="635"/>
      <c r="I218" s="635"/>
      <c r="J218" s="635"/>
      <c r="K218" s="636"/>
      <c r="L218" s="635"/>
      <c r="M218" s="636"/>
      <c r="N218" s="636"/>
      <c r="O218" s="637"/>
      <c r="P218" s="638"/>
      <c r="Q218" s="638"/>
      <c r="R218" s="638"/>
      <c r="S218" s="638"/>
      <c r="T218" s="639"/>
      <c r="U218" s="639"/>
      <c r="V218" s="638"/>
      <c r="W218" s="639"/>
      <c r="X218" s="44"/>
      <c r="Y218" s="770"/>
      <c r="Z218" s="770"/>
      <c r="AA218" s="614"/>
      <c r="AB218" s="642"/>
      <c r="AC218" s="642"/>
      <c r="AD218" s="642"/>
      <c r="AE218" s="642"/>
      <c r="AF218" s="642"/>
      <c r="AG218" s="654"/>
      <c r="AH218" s="655"/>
      <c r="AI218" s="634"/>
      <c r="AJ218" s="636"/>
    </row>
    <row r="219" spans="2:36" ht="58.5" customHeight="1" x14ac:dyDescent="0.2">
      <c r="B219" s="719"/>
      <c r="C219" s="634"/>
      <c r="D219" s="636"/>
      <c r="E219" s="672"/>
      <c r="F219" s="996"/>
      <c r="G219" s="15"/>
      <c r="H219" s="638"/>
      <c r="I219" s="638"/>
      <c r="J219" s="638"/>
      <c r="K219" s="639"/>
      <c r="L219" s="638"/>
      <c r="M219" s="639"/>
      <c r="N219" s="639"/>
      <c r="O219" s="15"/>
      <c r="W219" s="6"/>
      <c r="X219" s="56"/>
      <c r="Y219" s="994"/>
      <c r="Z219" s="771"/>
      <c r="AA219" s="772"/>
      <c r="AB219" s="642"/>
      <c r="AC219" s="642"/>
      <c r="AD219" s="642"/>
      <c r="AE219" s="642"/>
      <c r="AF219" s="642"/>
      <c r="AG219" s="654"/>
      <c r="AH219" s="655"/>
      <c r="AI219" s="634"/>
      <c r="AJ219" s="636"/>
    </row>
    <row r="220" spans="2:36" ht="94.5" x14ac:dyDescent="0.2">
      <c r="B220" s="743" t="s">
        <v>158</v>
      </c>
      <c r="C220" s="658" t="s">
        <v>539</v>
      </c>
      <c r="D220" s="663"/>
      <c r="E220" s="658" t="s">
        <v>215</v>
      </c>
      <c r="F220" s="667">
        <v>1003</v>
      </c>
      <c r="G220" s="12"/>
      <c r="H220" s="2"/>
      <c r="I220" s="2"/>
      <c r="J220" s="2"/>
      <c r="K220" s="2"/>
      <c r="L220" s="2"/>
      <c r="M220" s="2"/>
      <c r="N220" s="3"/>
      <c r="O220" s="658" t="s">
        <v>114</v>
      </c>
      <c r="P220" s="662"/>
      <c r="Q220" s="662"/>
      <c r="R220" s="662"/>
      <c r="S220" s="662"/>
      <c r="T220" s="663"/>
      <c r="U220" s="661" t="s">
        <v>321</v>
      </c>
      <c r="V220" s="661" t="s">
        <v>216</v>
      </c>
      <c r="W220" s="663"/>
      <c r="X220" s="139" t="s">
        <v>535</v>
      </c>
      <c r="Y220" s="472" t="s">
        <v>111</v>
      </c>
      <c r="Z220" s="687" t="s">
        <v>505</v>
      </c>
      <c r="AA220" s="688"/>
      <c r="AB220" s="641">
        <v>3800.4</v>
      </c>
      <c r="AC220" s="641">
        <v>2398.1</v>
      </c>
      <c r="AD220" s="641">
        <v>3088.7</v>
      </c>
      <c r="AE220" s="641">
        <v>2496.6</v>
      </c>
      <c r="AF220" s="641">
        <v>2496.6</v>
      </c>
      <c r="AG220" s="641">
        <v>2496.6</v>
      </c>
      <c r="AH220" s="653"/>
      <c r="AI220" s="658"/>
      <c r="AJ220" s="663"/>
    </row>
    <row r="221" spans="2:36" ht="94.5" x14ac:dyDescent="0.2">
      <c r="B221" s="719"/>
      <c r="C221" s="634"/>
      <c r="D221" s="636"/>
      <c r="E221" s="672"/>
      <c r="F221" s="996"/>
      <c r="G221" s="15"/>
      <c r="H221" s="640" t="s">
        <v>202</v>
      </c>
      <c r="I221" s="635"/>
      <c r="J221" s="635"/>
      <c r="K221" s="636"/>
      <c r="L221" s="640" t="s">
        <v>211</v>
      </c>
      <c r="M221" s="636"/>
      <c r="N221" s="273" t="s">
        <v>203</v>
      </c>
      <c r="O221" s="634"/>
      <c r="P221" s="635"/>
      <c r="Q221" s="635"/>
      <c r="R221" s="635"/>
      <c r="S221" s="635"/>
      <c r="T221" s="636"/>
      <c r="U221" s="636"/>
      <c r="V221" s="635"/>
      <c r="W221" s="636"/>
      <c r="X221" s="65" t="s">
        <v>482</v>
      </c>
      <c r="Y221" s="255" t="s">
        <v>111</v>
      </c>
      <c r="Z221" s="687" t="s">
        <v>483</v>
      </c>
      <c r="AA221" s="688"/>
      <c r="AB221" s="642"/>
      <c r="AC221" s="642"/>
      <c r="AD221" s="642"/>
      <c r="AE221" s="642"/>
      <c r="AF221" s="642"/>
      <c r="AG221" s="654"/>
      <c r="AH221" s="655"/>
      <c r="AI221" s="634"/>
      <c r="AJ221" s="636"/>
    </row>
    <row r="222" spans="2:36" ht="94.5" x14ac:dyDescent="0.2">
      <c r="B222" s="743" t="s">
        <v>159</v>
      </c>
      <c r="C222" s="658" t="s">
        <v>576</v>
      </c>
      <c r="D222" s="663"/>
      <c r="E222" s="658" t="s">
        <v>217</v>
      </c>
      <c r="F222" s="667">
        <v>1004</v>
      </c>
      <c r="G222" s="12"/>
      <c r="H222" s="2"/>
      <c r="I222" s="2"/>
      <c r="J222" s="2"/>
      <c r="K222" s="2"/>
      <c r="L222" s="2"/>
      <c r="M222" s="2"/>
      <c r="N222" s="3"/>
      <c r="O222" s="658" t="s">
        <v>115</v>
      </c>
      <c r="P222" s="662"/>
      <c r="Q222" s="662"/>
      <c r="R222" s="662"/>
      <c r="S222" s="662"/>
      <c r="T222" s="663"/>
      <c r="U222" s="661" t="s">
        <v>321</v>
      </c>
      <c r="V222" s="661" t="s">
        <v>218</v>
      </c>
      <c r="W222" s="663"/>
      <c r="X222" s="139" t="s">
        <v>535</v>
      </c>
      <c r="Y222" s="472" t="s">
        <v>111</v>
      </c>
      <c r="Z222" s="687" t="s">
        <v>505</v>
      </c>
      <c r="AA222" s="688"/>
      <c r="AB222" s="641">
        <v>2095.3000000000002</v>
      </c>
      <c r="AC222" s="641">
        <v>1668.5</v>
      </c>
      <c r="AD222" s="641">
        <v>2388.4</v>
      </c>
      <c r="AE222" s="641">
        <v>1854.2</v>
      </c>
      <c r="AF222" s="641">
        <v>1854.2</v>
      </c>
      <c r="AG222" s="641">
        <v>1854.2</v>
      </c>
      <c r="AH222" s="653"/>
      <c r="AI222" s="658"/>
      <c r="AJ222" s="663"/>
    </row>
    <row r="223" spans="2:36" ht="94.5" x14ac:dyDescent="0.2">
      <c r="B223" s="719"/>
      <c r="C223" s="634"/>
      <c r="D223" s="636"/>
      <c r="E223" s="672"/>
      <c r="F223" s="996"/>
      <c r="G223" s="15"/>
      <c r="H223" s="640" t="s">
        <v>202</v>
      </c>
      <c r="I223" s="635"/>
      <c r="J223" s="635"/>
      <c r="K223" s="636"/>
      <c r="L223" s="640" t="s">
        <v>211</v>
      </c>
      <c r="M223" s="636"/>
      <c r="N223" s="273" t="s">
        <v>203</v>
      </c>
      <c r="O223" s="634"/>
      <c r="P223" s="635"/>
      <c r="Q223" s="635"/>
      <c r="R223" s="635"/>
      <c r="S223" s="635"/>
      <c r="T223" s="636"/>
      <c r="U223" s="636"/>
      <c r="V223" s="635"/>
      <c r="W223" s="636"/>
      <c r="X223" s="65" t="s">
        <v>482</v>
      </c>
      <c r="Y223" s="255" t="s">
        <v>111</v>
      </c>
      <c r="Z223" s="687" t="s">
        <v>483</v>
      </c>
      <c r="AA223" s="688"/>
      <c r="AB223" s="642"/>
      <c r="AC223" s="642"/>
      <c r="AD223" s="642"/>
      <c r="AE223" s="642"/>
      <c r="AF223" s="642"/>
      <c r="AG223" s="654"/>
      <c r="AH223" s="655"/>
      <c r="AI223" s="634"/>
      <c r="AJ223" s="636"/>
    </row>
    <row r="224" spans="2:36" ht="94.5" x14ac:dyDescent="0.2">
      <c r="B224" s="743" t="s">
        <v>160</v>
      </c>
      <c r="C224" s="658" t="s">
        <v>540</v>
      </c>
      <c r="D224" s="663"/>
      <c r="E224" s="658" t="s">
        <v>219</v>
      </c>
      <c r="F224" s="658" t="s">
        <v>220</v>
      </c>
      <c r="G224" s="12"/>
      <c r="H224" s="2"/>
      <c r="I224" s="2"/>
      <c r="J224" s="2"/>
      <c r="K224" s="2"/>
      <c r="L224" s="2"/>
      <c r="M224" s="2"/>
      <c r="N224" s="3"/>
      <c r="O224" s="658" t="s">
        <v>116</v>
      </c>
      <c r="P224" s="662"/>
      <c r="Q224" s="662"/>
      <c r="R224" s="662"/>
      <c r="S224" s="662"/>
      <c r="T224" s="663"/>
      <c r="U224" s="661" t="s">
        <v>321</v>
      </c>
      <c r="V224" s="661" t="s">
        <v>328</v>
      </c>
      <c r="W224" s="663"/>
      <c r="X224" s="139" t="s">
        <v>535</v>
      </c>
      <c r="Y224" s="472" t="s">
        <v>111</v>
      </c>
      <c r="Z224" s="687" t="s">
        <v>505</v>
      </c>
      <c r="AA224" s="688"/>
      <c r="AB224" s="641">
        <v>113.3</v>
      </c>
      <c r="AC224" s="999">
        <v>64</v>
      </c>
      <c r="AD224" s="641">
        <v>129.5</v>
      </c>
      <c r="AE224" s="641">
        <v>161.9</v>
      </c>
      <c r="AF224" s="641">
        <v>161.9</v>
      </c>
      <c r="AG224" s="641">
        <v>161.9</v>
      </c>
      <c r="AH224" s="653"/>
      <c r="AI224" s="658"/>
      <c r="AJ224" s="663"/>
    </row>
    <row r="225" spans="2:36" ht="94.5" x14ac:dyDescent="0.2">
      <c r="B225" s="719"/>
      <c r="C225" s="634"/>
      <c r="D225" s="636"/>
      <c r="E225" s="672"/>
      <c r="F225" s="672"/>
      <c r="G225" s="15"/>
      <c r="H225" s="640" t="s">
        <v>202</v>
      </c>
      <c r="I225" s="635"/>
      <c r="J225" s="635"/>
      <c r="K225" s="636"/>
      <c r="L225" s="640" t="s">
        <v>211</v>
      </c>
      <c r="M225" s="636"/>
      <c r="N225" s="640" t="s">
        <v>203</v>
      </c>
      <c r="O225" s="634"/>
      <c r="P225" s="635"/>
      <c r="Q225" s="635"/>
      <c r="R225" s="635"/>
      <c r="S225" s="635"/>
      <c r="T225" s="636"/>
      <c r="U225" s="636"/>
      <c r="V225" s="635"/>
      <c r="W225" s="636"/>
      <c r="X225" s="65" t="s">
        <v>482</v>
      </c>
      <c r="Y225" s="255" t="s">
        <v>111</v>
      </c>
      <c r="Z225" s="687" t="s">
        <v>483</v>
      </c>
      <c r="AA225" s="688"/>
      <c r="AB225" s="642"/>
      <c r="AC225" s="1000"/>
      <c r="AD225" s="642"/>
      <c r="AE225" s="642"/>
      <c r="AF225" s="642"/>
      <c r="AG225" s="654"/>
      <c r="AH225" s="655"/>
      <c r="AI225" s="634"/>
      <c r="AJ225" s="636"/>
    </row>
    <row r="226" spans="2:36" ht="13.5" x14ac:dyDescent="0.2">
      <c r="B226" s="719"/>
      <c r="C226" s="634"/>
      <c r="D226" s="636"/>
      <c r="E226" s="672"/>
      <c r="F226" s="672"/>
      <c r="G226" s="15"/>
      <c r="H226" s="635"/>
      <c r="I226" s="635"/>
      <c r="J226" s="635"/>
      <c r="K226" s="636"/>
      <c r="L226" s="635"/>
      <c r="M226" s="636"/>
      <c r="N226" s="636"/>
      <c r="O226" s="637"/>
      <c r="P226" s="638"/>
      <c r="Q226" s="638"/>
      <c r="R226" s="638"/>
      <c r="S226" s="638"/>
      <c r="T226" s="639"/>
      <c r="U226" s="639"/>
      <c r="V226" s="638"/>
      <c r="W226" s="639"/>
      <c r="X226" s="44"/>
      <c r="Y226" s="770"/>
      <c r="Z226" s="770"/>
      <c r="AA226" s="614"/>
      <c r="AB226" s="642"/>
      <c r="AC226" s="1000"/>
      <c r="AD226" s="642"/>
      <c r="AE226" s="642"/>
      <c r="AF226" s="642"/>
      <c r="AG226" s="654"/>
      <c r="AH226" s="655"/>
      <c r="AI226" s="634"/>
      <c r="AJ226" s="636"/>
    </row>
    <row r="227" spans="2:36" ht="42.75" customHeight="1" x14ac:dyDescent="0.2">
      <c r="B227" s="719"/>
      <c r="C227" s="634"/>
      <c r="D227" s="636"/>
      <c r="E227" s="672"/>
      <c r="F227" s="672"/>
      <c r="G227" s="15"/>
      <c r="H227" s="638"/>
      <c r="I227" s="638"/>
      <c r="J227" s="638"/>
      <c r="K227" s="639"/>
      <c r="L227" s="638"/>
      <c r="M227" s="639"/>
      <c r="N227" s="639"/>
      <c r="O227" s="15"/>
      <c r="W227" s="6"/>
      <c r="X227" s="56"/>
      <c r="Y227" s="994"/>
      <c r="Z227" s="771"/>
      <c r="AA227" s="772"/>
      <c r="AB227" s="642"/>
      <c r="AC227" s="1000"/>
      <c r="AD227" s="642"/>
      <c r="AE227" s="642"/>
      <c r="AF227" s="642"/>
      <c r="AG227" s="654"/>
      <c r="AH227" s="655"/>
      <c r="AI227" s="634"/>
      <c r="AJ227" s="636"/>
    </row>
    <row r="228" spans="2:36" ht="94.5" x14ac:dyDescent="0.2">
      <c r="B228" s="743" t="s">
        <v>161</v>
      </c>
      <c r="C228" s="658" t="s">
        <v>541</v>
      </c>
      <c r="D228" s="663"/>
      <c r="E228" s="658" t="s">
        <v>221</v>
      </c>
      <c r="F228" s="743" t="s">
        <v>417</v>
      </c>
      <c r="G228" s="12"/>
      <c r="H228" s="2"/>
      <c r="I228" s="2"/>
      <c r="J228" s="2"/>
      <c r="K228" s="2"/>
      <c r="L228" s="2"/>
      <c r="M228" s="2"/>
      <c r="N228" s="3"/>
      <c r="O228" s="658" t="s">
        <v>117</v>
      </c>
      <c r="P228" s="662"/>
      <c r="Q228" s="662"/>
      <c r="R228" s="662"/>
      <c r="S228" s="662"/>
      <c r="T228" s="663"/>
      <c r="U228" s="661" t="s">
        <v>321</v>
      </c>
      <c r="V228" s="661" t="s">
        <v>222</v>
      </c>
      <c r="W228" s="663"/>
      <c r="X228" s="139" t="s">
        <v>535</v>
      </c>
      <c r="Y228" s="472" t="s">
        <v>111</v>
      </c>
      <c r="Z228" s="687" t="s">
        <v>505</v>
      </c>
      <c r="AA228" s="688"/>
      <c r="AB228" s="641">
        <v>666.6</v>
      </c>
      <c r="AC228" s="641">
        <v>666.6</v>
      </c>
      <c r="AD228" s="641">
        <v>666.6</v>
      </c>
      <c r="AE228" s="641">
        <v>669.2</v>
      </c>
      <c r="AF228" s="641">
        <v>669.2</v>
      </c>
      <c r="AG228" s="641">
        <v>669.2</v>
      </c>
      <c r="AH228" s="653"/>
      <c r="AI228" s="658"/>
      <c r="AJ228" s="663"/>
    </row>
    <row r="229" spans="2:36" ht="94.5" x14ac:dyDescent="0.2">
      <c r="B229" s="719"/>
      <c r="C229" s="634"/>
      <c r="D229" s="636"/>
      <c r="E229" s="672"/>
      <c r="F229" s="719"/>
      <c r="G229" s="15"/>
      <c r="H229" s="640" t="s">
        <v>202</v>
      </c>
      <c r="I229" s="635"/>
      <c r="J229" s="635"/>
      <c r="K229" s="636"/>
      <c r="L229" s="640" t="s">
        <v>211</v>
      </c>
      <c r="M229" s="636"/>
      <c r="N229" s="640" t="s">
        <v>203</v>
      </c>
      <c r="O229" s="634"/>
      <c r="P229" s="635"/>
      <c r="Q229" s="635"/>
      <c r="R229" s="635"/>
      <c r="S229" s="635"/>
      <c r="T229" s="636"/>
      <c r="U229" s="636"/>
      <c r="V229" s="635"/>
      <c r="W229" s="636"/>
      <c r="X229" s="65" t="s">
        <v>482</v>
      </c>
      <c r="Y229" s="255" t="s">
        <v>111</v>
      </c>
      <c r="Z229" s="687" t="s">
        <v>483</v>
      </c>
      <c r="AA229" s="688"/>
      <c r="AB229" s="642"/>
      <c r="AC229" s="642"/>
      <c r="AD229" s="642"/>
      <c r="AE229" s="642"/>
      <c r="AF229" s="642"/>
      <c r="AG229" s="654"/>
      <c r="AH229" s="655"/>
      <c r="AI229" s="634"/>
      <c r="AJ229" s="636"/>
    </row>
    <row r="230" spans="2:36" ht="13.5" x14ac:dyDescent="0.2">
      <c r="B230" s="719"/>
      <c r="C230" s="634"/>
      <c r="D230" s="636"/>
      <c r="E230" s="672"/>
      <c r="F230" s="719"/>
      <c r="G230" s="15"/>
      <c r="H230" s="635"/>
      <c r="I230" s="635"/>
      <c r="J230" s="635"/>
      <c r="K230" s="636"/>
      <c r="L230" s="635"/>
      <c r="M230" s="636"/>
      <c r="N230" s="636"/>
      <c r="O230" s="637"/>
      <c r="P230" s="638"/>
      <c r="Q230" s="638"/>
      <c r="R230" s="638"/>
      <c r="S230" s="638"/>
      <c r="T230" s="639"/>
      <c r="U230" s="639"/>
      <c r="V230" s="638"/>
      <c r="W230" s="639"/>
      <c r="X230" s="44"/>
      <c r="Y230" s="44"/>
      <c r="Z230" s="770"/>
      <c r="AA230" s="614"/>
      <c r="AB230" s="642"/>
      <c r="AC230" s="642"/>
      <c r="AD230" s="642"/>
      <c r="AE230" s="642"/>
      <c r="AF230" s="642"/>
      <c r="AG230" s="654"/>
      <c r="AH230" s="655"/>
      <c r="AI230" s="634"/>
      <c r="AJ230" s="636"/>
    </row>
    <row r="231" spans="2:36" ht="94.5" x14ac:dyDescent="0.2">
      <c r="B231" s="743" t="s">
        <v>162</v>
      </c>
      <c r="C231" s="658" t="s">
        <v>542</v>
      </c>
      <c r="D231" s="663"/>
      <c r="E231" s="658" t="s">
        <v>223</v>
      </c>
      <c r="F231" s="658" t="s">
        <v>224</v>
      </c>
      <c r="G231" s="12"/>
      <c r="H231" s="2"/>
      <c r="I231" s="2"/>
      <c r="J231" s="2"/>
      <c r="K231" s="2"/>
      <c r="L231" s="2"/>
      <c r="M231" s="2"/>
      <c r="N231" s="3"/>
      <c r="O231" s="658" t="s">
        <v>264</v>
      </c>
      <c r="P231" s="662"/>
      <c r="Q231" s="662"/>
      <c r="R231" s="662"/>
      <c r="S231" s="662"/>
      <c r="T231" s="663"/>
      <c r="U231" s="661" t="s">
        <v>321</v>
      </c>
      <c r="V231" s="661" t="s">
        <v>334</v>
      </c>
      <c r="W231" s="663"/>
      <c r="X231" s="139" t="s">
        <v>535</v>
      </c>
      <c r="Y231" s="472" t="s">
        <v>111</v>
      </c>
      <c r="Z231" s="687" t="s">
        <v>505</v>
      </c>
      <c r="AA231" s="688"/>
      <c r="AB231" s="641">
        <v>2121</v>
      </c>
      <c r="AC231" s="641">
        <v>1868.4</v>
      </c>
      <c r="AD231" s="641">
        <v>2121</v>
      </c>
      <c r="AE231" s="641">
        <v>2157</v>
      </c>
      <c r="AF231" s="641">
        <v>2157</v>
      </c>
      <c r="AG231" s="641">
        <v>2157</v>
      </c>
      <c r="AH231" s="653"/>
      <c r="AI231" s="658"/>
      <c r="AJ231" s="663"/>
    </row>
    <row r="232" spans="2:36" ht="94.5" x14ac:dyDescent="0.2">
      <c r="B232" s="719"/>
      <c r="C232" s="634"/>
      <c r="D232" s="636"/>
      <c r="E232" s="672"/>
      <c r="F232" s="672"/>
      <c r="G232" s="15"/>
      <c r="H232" s="640" t="s">
        <v>202</v>
      </c>
      <c r="I232" s="635"/>
      <c r="J232" s="635"/>
      <c r="K232" s="636"/>
      <c r="L232" s="640" t="s">
        <v>211</v>
      </c>
      <c r="M232" s="636"/>
      <c r="N232" s="273" t="s">
        <v>203</v>
      </c>
      <c r="O232" s="634"/>
      <c r="P232" s="635"/>
      <c r="Q232" s="635"/>
      <c r="R232" s="635"/>
      <c r="S232" s="635"/>
      <c r="T232" s="636"/>
      <c r="U232" s="636"/>
      <c r="V232" s="635"/>
      <c r="W232" s="636"/>
      <c r="X232" s="65" t="s">
        <v>482</v>
      </c>
      <c r="Y232" s="255" t="s">
        <v>111</v>
      </c>
      <c r="Z232" s="687" t="s">
        <v>483</v>
      </c>
      <c r="AA232" s="688"/>
      <c r="AB232" s="642"/>
      <c r="AC232" s="642"/>
      <c r="AD232" s="642"/>
      <c r="AE232" s="642"/>
      <c r="AF232" s="642"/>
      <c r="AG232" s="654"/>
      <c r="AH232" s="655"/>
      <c r="AI232" s="634"/>
      <c r="AJ232" s="636"/>
    </row>
    <row r="233" spans="2:36" ht="94.5" x14ac:dyDescent="0.2">
      <c r="B233" s="743" t="s">
        <v>163</v>
      </c>
      <c r="C233" s="658" t="s">
        <v>118</v>
      </c>
      <c r="D233" s="663"/>
      <c r="E233" s="658" t="s">
        <v>104</v>
      </c>
      <c r="F233" s="658" t="s">
        <v>105</v>
      </c>
      <c r="G233" s="12"/>
      <c r="H233" s="1010" t="s">
        <v>108</v>
      </c>
      <c r="I233" s="1010"/>
      <c r="J233" s="1010"/>
      <c r="K233" s="2"/>
      <c r="L233" s="81" t="s">
        <v>321</v>
      </c>
      <c r="M233" s="81"/>
      <c r="N233" s="282" t="s">
        <v>107</v>
      </c>
      <c r="O233" s="12"/>
      <c r="P233" s="2"/>
      <c r="Q233" s="2"/>
      <c r="R233" s="2"/>
      <c r="S233" s="2"/>
      <c r="T233" s="2"/>
      <c r="U233" s="2"/>
      <c r="V233" s="2"/>
      <c r="W233" s="3"/>
      <c r="X233" s="139" t="s">
        <v>535</v>
      </c>
      <c r="Y233" s="472" t="s">
        <v>111</v>
      </c>
      <c r="Z233" s="687" t="s">
        <v>505</v>
      </c>
      <c r="AA233" s="688"/>
      <c r="AB233" s="641">
        <v>432.3</v>
      </c>
      <c r="AC233" s="641">
        <v>423.8</v>
      </c>
      <c r="AD233" s="641">
        <f>406.8+6.1</f>
        <v>412.90000000000003</v>
      </c>
      <c r="AE233" s="641">
        <v>453.5</v>
      </c>
      <c r="AF233" s="641">
        <v>458.1</v>
      </c>
      <c r="AG233" s="641">
        <v>473.7</v>
      </c>
      <c r="AH233" s="653"/>
      <c r="AI233" s="658"/>
      <c r="AJ233" s="663"/>
    </row>
    <row r="234" spans="2:36" ht="94.5" x14ac:dyDescent="0.2">
      <c r="B234" s="719"/>
      <c r="C234" s="634"/>
      <c r="D234" s="636"/>
      <c r="E234" s="672"/>
      <c r="F234" s="672"/>
      <c r="G234" s="15"/>
      <c r="H234" s="640" t="s">
        <v>106</v>
      </c>
      <c r="I234" s="635"/>
      <c r="J234" s="635"/>
      <c r="K234" s="636"/>
      <c r="L234" s="640" t="s">
        <v>321</v>
      </c>
      <c r="M234" s="636"/>
      <c r="N234" s="273"/>
      <c r="O234" s="15"/>
      <c r="W234" s="6"/>
      <c r="X234" s="65" t="s">
        <v>482</v>
      </c>
      <c r="Y234" s="255" t="s">
        <v>111</v>
      </c>
      <c r="Z234" s="687" t="s">
        <v>483</v>
      </c>
      <c r="AA234" s="688"/>
      <c r="AB234" s="642"/>
      <c r="AC234" s="642"/>
      <c r="AD234" s="642"/>
      <c r="AE234" s="642"/>
      <c r="AF234" s="642"/>
      <c r="AG234" s="654"/>
      <c r="AH234" s="655"/>
      <c r="AI234" s="634"/>
      <c r="AJ234" s="636"/>
    </row>
    <row r="235" spans="2:36" ht="98.25" customHeight="1" x14ac:dyDescent="0.2">
      <c r="B235" s="743" t="s">
        <v>164</v>
      </c>
      <c r="C235" s="650" t="s">
        <v>119</v>
      </c>
      <c r="D235" s="613"/>
      <c r="E235" s="658" t="s">
        <v>109</v>
      </c>
      <c r="F235" s="500" t="s">
        <v>524</v>
      </c>
      <c r="G235" s="12"/>
      <c r="H235" s="1145" t="s">
        <v>202</v>
      </c>
      <c r="I235" s="1145"/>
      <c r="J235" s="244"/>
      <c r="K235" s="244"/>
      <c r="L235" s="160" t="s">
        <v>211</v>
      </c>
      <c r="M235" s="160"/>
      <c r="N235" s="162" t="s">
        <v>203</v>
      </c>
      <c r="O235" s="658" t="s">
        <v>226</v>
      </c>
      <c r="P235" s="662"/>
      <c r="Q235" s="662"/>
      <c r="R235" s="662"/>
      <c r="S235" s="662"/>
      <c r="T235" s="663"/>
      <c r="U235" s="661" t="s">
        <v>321</v>
      </c>
      <c r="V235" s="661" t="s">
        <v>227</v>
      </c>
      <c r="W235" s="663"/>
      <c r="X235" s="139" t="s">
        <v>535</v>
      </c>
      <c r="Y235" s="472" t="s">
        <v>111</v>
      </c>
      <c r="Z235" s="687" t="s">
        <v>505</v>
      </c>
      <c r="AA235" s="688"/>
      <c r="AB235" s="699">
        <v>1.5</v>
      </c>
      <c r="AC235" s="485">
        <v>1.5</v>
      </c>
      <c r="AD235" s="497">
        <v>0</v>
      </c>
      <c r="AE235" s="469">
        <v>26.7</v>
      </c>
      <c r="AF235" s="469">
        <v>1.8</v>
      </c>
      <c r="AG235" s="641">
        <v>2.9</v>
      </c>
      <c r="AH235" s="653"/>
      <c r="AI235" s="658"/>
      <c r="AJ235" s="663"/>
    </row>
    <row r="236" spans="2:36" ht="13.5" hidden="1" customHeight="1" x14ac:dyDescent="0.2">
      <c r="B236" s="719"/>
      <c r="C236" s="651"/>
      <c r="D236" s="776"/>
      <c r="E236" s="672"/>
      <c r="F236" s="475"/>
      <c r="G236" s="15"/>
      <c r="H236" s="635"/>
      <c r="I236" s="635"/>
      <c r="J236" s="635"/>
      <c r="K236" s="636"/>
      <c r="L236" s="635"/>
      <c r="M236" s="636"/>
      <c r="N236" s="636"/>
      <c r="O236" s="637"/>
      <c r="P236" s="638"/>
      <c r="Q236" s="638"/>
      <c r="R236" s="638"/>
      <c r="S236" s="638"/>
      <c r="T236" s="639"/>
      <c r="U236" s="639"/>
      <c r="V236" s="638"/>
      <c r="W236" s="639"/>
      <c r="X236" s="44"/>
      <c r="Y236" s="770"/>
      <c r="Z236" s="245"/>
      <c r="AA236" s="251"/>
      <c r="AB236" s="700"/>
      <c r="AC236" s="484"/>
      <c r="AD236" s="498"/>
      <c r="AE236" s="459"/>
      <c r="AF236" s="459"/>
      <c r="AG236" s="654"/>
      <c r="AH236" s="655"/>
      <c r="AI236" s="634"/>
      <c r="AJ236" s="636"/>
    </row>
    <row r="237" spans="2:36" ht="12.75" hidden="1" customHeight="1" x14ac:dyDescent="0.2">
      <c r="B237" s="719"/>
      <c r="C237" s="651"/>
      <c r="D237" s="776"/>
      <c r="E237" s="672"/>
      <c r="F237" s="475"/>
      <c r="G237" s="15"/>
      <c r="H237" s="638"/>
      <c r="I237" s="638"/>
      <c r="J237" s="638"/>
      <c r="K237" s="639"/>
      <c r="L237" s="638"/>
      <c r="M237" s="639"/>
      <c r="N237" s="639"/>
      <c r="O237" s="15"/>
      <c r="W237" s="6"/>
      <c r="X237" s="56"/>
      <c r="Y237" s="994"/>
      <c r="Z237" s="246"/>
      <c r="AA237" s="257"/>
      <c r="AB237" s="700"/>
      <c r="AC237" s="484"/>
      <c r="AD237" s="498"/>
      <c r="AE237" s="459"/>
      <c r="AF237" s="459"/>
      <c r="AG237" s="460"/>
      <c r="AH237" s="461"/>
      <c r="AI237" s="634"/>
      <c r="AJ237" s="636"/>
    </row>
    <row r="238" spans="2:36" ht="12.75" hidden="1" customHeight="1" x14ac:dyDescent="0.2">
      <c r="B238" s="719"/>
      <c r="C238" s="651"/>
      <c r="D238" s="776"/>
      <c r="E238" s="672"/>
      <c r="F238" s="475"/>
      <c r="G238" s="15"/>
      <c r="H238" s="640" t="s">
        <v>228</v>
      </c>
      <c r="I238" s="635"/>
      <c r="J238" s="635"/>
      <c r="K238" s="636"/>
      <c r="L238" s="640" t="s">
        <v>405</v>
      </c>
      <c r="M238" s="636"/>
      <c r="N238" s="640" t="s">
        <v>229</v>
      </c>
      <c r="O238" s="15"/>
      <c r="W238" s="6"/>
      <c r="X238" s="52"/>
      <c r="Y238" s="995"/>
      <c r="Z238" s="247"/>
      <c r="AA238" s="252"/>
      <c r="AB238" s="700"/>
      <c r="AC238" s="484"/>
      <c r="AD238" s="498"/>
      <c r="AE238" s="459"/>
      <c r="AF238" s="459"/>
      <c r="AG238" s="460"/>
      <c r="AH238" s="461"/>
      <c r="AI238" s="634"/>
      <c r="AJ238" s="636"/>
    </row>
    <row r="239" spans="2:36" ht="13.5" hidden="1" customHeight="1" x14ac:dyDescent="0.2">
      <c r="B239" s="719"/>
      <c r="C239" s="651"/>
      <c r="D239" s="776"/>
      <c r="E239" s="672"/>
      <c r="F239" s="475"/>
      <c r="G239" s="15"/>
      <c r="H239" s="638"/>
      <c r="I239" s="638"/>
      <c r="J239" s="638"/>
      <c r="K239" s="639"/>
      <c r="L239" s="638"/>
      <c r="M239" s="639"/>
      <c r="N239" s="639"/>
      <c r="O239" s="15"/>
      <c r="W239" s="6"/>
      <c r="X239" s="44"/>
      <c r="Y239" s="44"/>
      <c r="Z239" s="245"/>
      <c r="AA239" s="258"/>
      <c r="AB239" s="700"/>
      <c r="AC239" s="484"/>
      <c r="AD239" s="498"/>
      <c r="AE239" s="459"/>
      <c r="AF239" s="459"/>
      <c r="AG239" s="460"/>
      <c r="AH239" s="461"/>
      <c r="AI239" s="634"/>
      <c r="AJ239" s="636"/>
    </row>
    <row r="240" spans="2:36" ht="13.5" hidden="1" customHeight="1" x14ac:dyDescent="0.2">
      <c r="B240" s="744"/>
      <c r="C240" s="651"/>
      <c r="D240" s="776"/>
      <c r="E240" s="673"/>
      <c r="F240" s="488"/>
      <c r="G240" s="13"/>
      <c r="H240" s="8"/>
      <c r="I240" s="8"/>
      <c r="J240" s="8"/>
      <c r="K240" s="8"/>
      <c r="L240" s="8"/>
      <c r="M240" s="8"/>
      <c r="N240" s="9"/>
      <c r="O240" s="13"/>
      <c r="P240" s="8"/>
      <c r="Q240" s="8"/>
      <c r="R240" s="8"/>
      <c r="S240" s="8"/>
      <c r="T240" s="8"/>
      <c r="U240" s="8"/>
      <c r="V240" s="8"/>
      <c r="W240" s="9"/>
      <c r="X240" s="250"/>
      <c r="Y240" s="44"/>
      <c r="Z240" s="250"/>
      <c r="AA240" s="251"/>
      <c r="AB240" s="700"/>
      <c r="AC240" s="490"/>
      <c r="AD240" s="499"/>
      <c r="AE240" s="470"/>
      <c r="AF240" s="470"/>
      <c r="AG240" s="462"/>
      <c r="AH240" s="463"/>
      <c r="AI240" s="637"/>
      <c r="AJ240" s="639"/>
    </row>
    <row r="241" spans="2:36" s="242" customFormat="1" ht="87" customHeight="1" x14ac:dyDescent="0.2">
      <c r="B241" s="239"/>
      <c r="C241" s="652"/>
      <c r="D241" s="777"/>
      <c r="E241" s="241"/>
      <c r="F241" s="482"/>
      <c r="G241" s="236"/>
      <c r="H241" s="248"/>
      <c r="I241" s="248"/>
      <c r="J241" s="248"/>
      <c r="K241" s="248"/>
      <c r="L241" s="248"/>
      <c r="M241" s="248"/>
      <c r="N241" s="237"/>
      <c r="O241" s="240"/>
      <c r="P241" s="248"/>
      <c r="Q241" s="248"/>
      <c r="R241" s="248"/>
      <c r="S241" s="248"/>
      <c r="T241" s="248"/>
      <c r="U241" s="243"/>
      <c r="V241" s="243"/>
      <c r="W241" s="248"/>
      <c r="X241" s="249" t="s">
        <v>482</v>
      </c>
      <c r="Y241" s="255" t="s">
        <v>111</v>
      </c>
      <c r="Z241" s="687" t="s">
        <v>483</v>
      </c>
      <c r="AA241" s="730"/>
      <c r="AB241" s="701"/>
      <c r="AC241" s="93"/>
      <c r="AD241" s="463"/>
      <c r="AE241" s="470"/>
      <c r="AF241" s="470"/>
      <c r="AG241" s="462"/>
      <c r="AH241" s="461"/>
      <c r="AI241" s="240"/>
      <c r="AJ241" s="237"/>
    </row>
    <row r="242" spans="2:36" ht="94.5" x14ac:dyDescent="0.2">
      <c r="B242" s="743" t="s">
        <v>165</v>
      </c>
      <c r="C242" s="658" t="s">
        <v>120</v>
      </c>
      <c r="D242" s="663"/>
      <c r="E242" s="658" t="s">
        <v>230</v>
      </c>
      <c r="F242" s="743" t="s">
        <v>417</v>
      </c>
      <c r="G242" s="12"/>
      <c r="H242" s="2"/>
      <c r="I242" s="2"/>
      <c r="J242" s="2"/>
      <c r="K242" s="2"/>
      <c r="L242" s="2"/>
      <c r="M242" s="2"/>
      <c r="N242" s="3"/>
      <c r="O242" s="658" t="s">
        <v>231</v>
      </c>
      <c r="P242" s="662"/>
      <c r="Q242" s="662"/>
      <c r="R242" s="662"/>
      <c r="S242" s="662"/>
      <c r="T242" s="663"/>
      <c r="U242" s="14" t="s">
        <v>321</v>
      </c>
      <c r="V242" s="661" t="s">
        <v>232</v>
      </c>
      <c r="W242" s="663"/>
      <c r="X242" s="139" t="s">
        <v>535</v>
      </c>
      <c r="Y242" s="472" t="s">
        <v>111</v>
      </c>
      <c r="Z242" s="687" t="s">
        <v>505</v>
      </c>
      <c r="AA242" s="688"/>
      <c r="AB242" s="625">
        <v>90</v>
      </c>
      <c r="AC242" s="625">
        <v>90</v>
      </c>
      <c r="AD242" s="641">
        <v>92.7</v>
      </c>
      <c r="AE242" s="641">
        <v>86</v>
      </c>
      <c r="AF242" s="641">
        <v>86</v>
      </c>
      <c r="AG242" s="641">
        <v>86</v>
      </c>
      <c r="AH242" s="653"/>
      <c r="AI242" s="658"/>
      <c r="AJ242" s="663"/>
    </row>
    <row r="243" spans="2:36" ht="94.5" x14ac:dyDescent="0.2">
      <c r="B243" s="744"/>
      <c r="C243" s="637"/>
      <c r="D243" s="639"/>
      <c r="E243" s="673"/>
      <c r="F243" s="744"/>
      <c r="G243" s="13"/>
      <c r="H243" s="8"/>
      <c r="I243" s="8"/>
      <c r="J243" s="8"/>
      <c r="K243" s="8"/>
      <c r="L243" s="8"/>
      <c r="M243" s="8"/>
      <c r="N243" s="9"/>
      <c r="O243" s="13"/>
      <c r="P243" s="8"/>
      <c r="Q243" s="8"/>
      <c r="R243" s="8"/>
      <c r="S243" s="8"/>
      <c r="T243" s="8"/>
      <c r="U243" s="8"/>
      <c r="V243" s="8"/>
      <c r="W243" s="9"/>
      <c r="X243" s="65" t="s">
        <v>482</v>
      </c>
      <c r="Y243" s="255" t="s">
        <v>111</v>
      </c>
      <c r="Z243" s="687" t="s">
        <v>483</v>
      </c>
      <c r="AA243" s="688"/>
      <c r="AB243" s="671"/>
      <c r="AC243" s="671"/>
      <c r="AD243" s="671"/>
      <c r="AE243" s="671"/>
      <c r="AF243" s="671"/>
      <c r="AG243" s="656"/>
      <c r="AH243" s="657"/>
      <c r="AI243" s="637"/>
      <c r="AJ243" s="639"/>
    </row>
    <row r="244" spans="2:36" ht="94.5" x14ac:dyDescent="0.2">
      <c r="B244" s="743" t="s">
        <v>166</v>
      </c>
      <c r="C244" s="658" t="s">
        <v>121</v>
      </c>
      <c r="D244" s="663"/>
      <c r="E244" s="658" t="s">
        <v>233</v>
      </c>
      <c r="F244" s="743" t="s">
        <v>417</v>
      </c>
      <c r="G244" s="12"/>
      <c r="H244" s="2"/>
      <c r="I244" s="2"/>
      <c r="J244" s="2"/>
      <c r="K244" s="2"/>
      <c r="L244" s="2"/>
      <c r="M244" s="2"/>
      <c r="N244" s="3"/>
      <c r="O244" s="658" t="s">
        <v>122</v>
      </c>
      <c r="P244" s="662"/>
      <c r="Q244" s="662"/>
      <c r="R244" s="662"/>
      <c r="S244" s="662"/>
      <c r="T244" s="663"/>
      <c r="U244" s="14" t="s">
        <v>321</v>
      </c>
      <c r="V244" s="661" t="s">
        <v>351</v>
      </c>
      <c r="W244" s="663"/>
      <c r="X244" s="139" t="s">
        <v>535</v>
      </c>
      <c r="Y244" s="472" t="s">
        <v>111</v>
      </c>
      <c r="Z244" s="687" t="s">
        <v>505</v>
      </c>
      <c r="AA244" s="688"/>
      <c r="AB244" s="641">
        <v>672.2</v>
      </c>
      <c r="AC244" s="641">
        <v>639.1</v>
      </c>
      <c r="AD244" s="641">
        <v>604.20000000000005</v>
      </c>
      <c r="AE244" s="641">
        <v>675.1</v>
      </c>
      <c r="AF244" s="641">
        <v>675.1</v>
      </c>
      <c r="AG244" s="641">
        <v>675.1</v>
      </c>
      <c r="AH244" s="653"/>
      <c r="AI244" s="658"/>
      <c r="AJ244" s="663"/>
    </row>
    <row r="245" spans="2:36" ht="94.5" x14ac:dyDescent="0.2">
      <c r="B245" s="744"/>
      <c r="C245" s="637"/>
      <c r="D245" s="639"/>
      <c r="E245" s="673"/>
      <c r="F245" s="744"/>
      <c r="G245" s="13"/>
      <c r="H245" s="8"/>
      <c r="I245" s="8"/>
      <c r="J245" s="8"/>
      <c r="K245" s="8"/>
      <c r="L245" s="8"/>
      <c r="M245" s="8"/>
      <c r="N245" s="9"/>
      <c r="O245" s="13"/>
      <c r="P245" s="8"/>
      <c r="Q245" s="8"/>
      <c r="R245" s="8"/>
      <c r="S245" s="8"/>
      <c r="T245" s="8"/>
      <c r="U245" s="8"/>
      <c r="V245" s="8"/>
      <c r="W245" s="9"/>
      <c r="X245" s="249" t="s">
        <v>482</v>
      </c>
      <c r="Y245" s="255" t="s">
        <v>111</v>
      </c>
      <c r="Z245" s="687" t="s">
        <v>483</v>
      </c>
      <c r="AA245" s="730"/>
      <c r="AB245" s="671"/>
      <c r="AC245" s="671"/>
      <c r="AD245" s="671"/>
      <c r="AE245" s="671"/>
      <c r="AF245" s="671"/>
      <c r="AG245" s="656"/>
      <c r="AH245" s="657"/>
      <c r="AI245" s="637"/>
      <c r="AJ245" s="639"/>
    </row>
    <row r="246" spans="2:36" ht="94.5" x14ac:dyDescent="0.2">
      <c r="B246" s="743" t="s">
        <v>167</v>
      </c>
      <c r="C246" s="658" t="s">
        <v>234</v>
      </c>
      <c r="D246" s="663"/>
      <c r="E246" s="658" t="s">
        <v>235</v>
      </c>
      <c r="F246" s="743" t="s">
        <v>417</v>
      </c>
      <c r="G246" s="12"/>
      <c r="H246" s="2"/>
      <c r="I246" s="2"/>
      <c r="J246" s="2"/>
      <c r="K246" s="2"/>
      <c r="L246" s="2"/>
      <c r="M246" s="2"/>
      <c r="N246" s="3"/>
      <c r="O246" s="658" t="s">
        <v>236</v>
      </c>
      <c r="P246" s="662"/>
      <c r="Q246" s="662"/>
      <c r="R246" s="662"/>
      <c r="S246" s="662"/>
      <c r="T246" s="663"/>
      <c r="U246" s="661" t="s">
        <v>321</v>
      </c>
      <c r="V246" s="661" t="s">
        <v>237</v>
      </c>
      <c r="W246" s="663"/>
      <c r="X246" s="139" t="s">
        <v>535</v>
      </c>
      <c r="Y246" s="472" t="s">
        <v>111</v>
      </c>
      <c r="Z246" s="687" t="s">
        <v>505</v>
      </c>
      <c r="AA246" s="688"/>
      <c r="AB246" s="641">
        <v>412.3</v>
      </c>
      <c r="AC246" s="999">
        <v>405.2</v>
      </c>
      <c r="AD246" s="641">
        <v>429.7</v>
      </c>
      <c r="AE246" s="641">
        <v>424.2</v>
      </c>
      <c r="AF246" s="641">
        <v>424.2</v>
      </c>
      <c r="AG246" s="641">
        <v>424.2</v>
      </c>
      <c r="AH246" s="653"/>
      <c r="AI246" s="658"/>
      <c r="AJ246" s="663"/>
    </row>
    <row r="247" spans="2:36" ht="94.5" x14ac:dyDescent="0.2">
      <c r="B247" s="719"/>
      <c r="C247" s="634"/>
      <c r="D247" s="636"/>
      <c r="E247" s="672"/>
      <c r="F247" s="744"/>
      <c r="G247" s="15"/>
      <c r="H247" s="640" t="s">
        <v>238</v>
      </c>
      <c r="I247" s="635"/>
      <c r="J247" s="635"/>
      <c r="K247" s="636"/>
      <c r="L247" s="640" t="s">
        <v>212</v>
      </c>
      <c r="M247" s="636"/>
      <c r="N247" s="273" t="s">
        <v>239</v>
      </c>
      <c r="O247" s="634"/>
      <c r="P247" s="635"/>
      <c r="Q247" s="635"/>
      <c r="R247" s="635"/>
      <c r="S247" s="635"/>
      <c r="T247" s="636"/>
      <c r="U247" s="636"/>
      <c r="V247" s="635"/>
      <c r="W247" s="636"/>
      <c r="X247" s="249" t="s">
        <v>482</v>
      </c>
      <c r="Y247" s="255" t="s">
        <v>111</v>
      </c>
      <c r="Z247" s="687" t="s">
        <v>483</v>
      </c>
      <c r="AA247" s="730"/>
      <c r="AB247" s="642"/>
      <c r="AC247" s="1000"/>
      <c r="AD247" s="642"/>
      <c r="AE247" s="642"/>
      <c r="AF247" s="642"/>
      <c r="AG247" s="654"/>
      <c r="AH247" s="655"/>
      <c r="AI247" s="634"/>
      <c r="AJ247" s="636"/>
    </row>
    <row r="248" spans="2:36" ht="94.5" x14ac:dyDescent="0.2">
      <c r="B248" s="743" t="s">
        <v>168</v>
      </c>
      <c r="C248" s="658" t="s">
        <v>123</v>
      </c>
      <c r="D248" s="663"/>
      <c r="E248" s="658" t="s">
        <v>240</v>
      </c>
      <c r="F248" s="658" t="s">
        <v>341</v>
      </c>
      <c r="G248" s="12"/>
      <c r="H248" s="2"/>
      <c r="I248" s="2"/>
      <c r="J248" s="2"/>
      <c r="K248" s="2"/>
      <c r="L248" s="2"/>
      <c r="M248" s="2"/>
      <c r="N248" s="3"/>
      <c r="O248" s="658" t="s">
        <v>124</v>
      </c>
      <c r="P248" s="662"/>
      <c r="Q248" s="662"/>
      <c r="R248" s="662"/>
      <c r="S248" s="662"/>
      <c r="T248" s="663"/>
      <c r="U248" s="661" t="s">
        <v>321</v>
      </c>
      <c r="V248" s="661" t="s">
        <v>337</v>
      </c>
      <c r="W248" s="663"/>
      <c r="X248" s="139" t="s">
        <v>535</v>
      </c>
      <c r="Y248" s="472" t="s">
        <v>111</v>
      </c>
      <c r="Z248" s="687" t="s">
        <v>505</v>
      </c>
      <c r="AA248" s="688"/>
      <c r="AB248" s="641">
        <v>4760.1000000000004</v>
      </c>
      <c r="AC248" s="641">
        <v>4760.1000000000004</v>
      </c>
      <c r="AD248" s="641">
        <v>4883.8999999999996</v>
      </c>
      <c r="AE248" s="641">
        <v>5365.5</v>
      </c>
      <c r="AF248" s="641">
        <v>5354.1</v>
      </c>
      <c r="AG248" s="641">
        <v>5361.9</v>
      </c>
      <c r="AH248" s="653"/>
      <c r="AI248" s="658"/>
      <c r="AJ248" s="663"/>
    </row>
    <row r="249" spans="2:36" ht="94.5" x14ac:dyDescent="0.2">
      <c r="B249" s="719"/>
      <c r="C249" s="634"/>
      <c r="D249" s="636"/>
      <c r="E249" s="672"/>
      <c r="F249" s="672"/>
      <c r="G249" s="15"/>
      <c r="H249" s="640" t="s">
        <v>202</v>
      </c>
      <c r="I249" s="635"/>
      <c r="J249" s="635"/>
      <c r="K249" s="636"/>
      <c r="L249" s="640" t="s">
        <v>211</v>
      </c>
      <c r="M249" s="636"/>
      <c r="N249" s="640" t="s">
        <v>203</v>
      </c>
      <c r="O249" s="634"/>
      <c r="P249" s="635"/>
      <c r="Q249" s="635"/>
      <c r="R249" s="635"/>
      <c r="S249" s="635"/>
      <c r="T249" s="636"/>
      <c r="U249" s="636"/>
      <c r="V249" s="635"/>
      <c r="W249" s="636"/>
      <c r="X249" s="249" t="s">
        <v>482</v>
      </c>
      <c r="Y249" s="255" t="s">
        <v>111</v>
      </c>
      <c r="Z249" s="687" t="s">
        <v>483</v>
      </c>
      <c r="AA249" s="730"/>
      <c r="AB249" s="642"/>
      <c r="AC249" s="642"/>
      <c r="AD249" s="642"/>
      <c r="AE249" s="642"/>
      <c r="AF249" s="642"/>
      <c r="AG249" s="654"/>
      <c r="AH249" s="655"/>
      <c r="AI249" s="634"/>
      <c r="AJ249" s="636"/>
    </row>
    <row r="250" spans="2:36" ht="13.5" x14ac:dyDescent="0.2">
      <c r="B250" s="719"/>
      <c r="C250" s="634"/>
      <c r="D250" s="636"/>
      <c r="E250" s="672"/>
      <c r="F250" s="672"/>
      <c r="G250" s="15"/>
      <c r="H250" s="635"/>
      <c r="I250" s="635"/>
      <c r="J250" s="635"/>
      <c r="K250" s="636"/>
      <c r="L250" s="635"/>
      <c r="M250" s="636"/>
      <c r="N250" s="636"/>
      <c r="O250" s="637"/>
      <c r="P250" s="638"/>
      <c r="Q250" s="638"/>
      <c r="R250" s="638"/>
      <c r="S250" s="638"/>
      <c r="T250" s="639"/>
      <c r="U250" s="639"/>
      <c r="V250" s="638"/>
      <c r="W250" s="639"/>
      <c r="X250" s="44"/>
      <c r="Y250" s="770"/>
      <c r="Z250" s="770"/>
      <c r="AA250" s="614"/>
      <c r="AB250" s="642"/>
      <c r="AC250" s="642"/>
      <c r="AD250" s="642"/>
      <c r="AE250" s="642"/>
      <c r="AF250" s="642"/>
      <c r="AG250" s="654"/>
      <c r="AH250" s="655"/>
      <c r="AI250" s="634"/>
      <c r="AJ250" s="636"/>
    </row>
    <row r="251" spans="2:36" x14ac:dyDescent="0.2">
      <c r="B251" s="719"/>
      <c r="C251" s="634"/>
      <c r="D251" s="636"/>
      <c r="E251" s="672"/>
      <c r="F251" s="672"/>
      <c r="G251" s="15"/>
      <c r="H251" s="638"/>
      <c r="I251" s="638"/>
      <c r="J251" s="638"/>
      <c r="K251" s="639"/>
      <c r="L251" s="638"/>
      <c r="M251" s="639"/>
      <c r="N251" s="639"/>
      <c r="O251" s="15"/>
      <c r="W251" s="6"/>
      <c r="X251" s="56"/>
      <c r="Y251" s="994"/>
      <c r="Z251" s="771"/>
      <c r="AA251" s="772"/>
      <c r="AB251" s="642"/>
      <c r="AC251" s="642"/>
      <c r="AD251" s="642"/>
      <c r="AE251" s="642"/>
      <c r="AF251" s="642"/>
      <c r="AG251" s="654"/>
      <c r="AH251" s="655"/>
      <c r="AI251" s="634"/>
      <c r="AJ251" s="636"/>
    </row>
    <row r="252" spans="2:36" ht="5.25" customHeight="1" x14ac:dyDescent="0.2">
      <c r="B252" s="719"/>
      <c r="C252" s="634"/>
      <c r="D252" s="636"/>
      <c r="E252" s="672"/>
      <c r="F252" s="672"/>
      <c r="G252" s="15"/>
      <c r="N252" s="6"/>
      <c r="O252" s="15"/>
      <c r="W252" s="6"/>
      <c r="X252" s="52"/>
      <c r="Y252" s="995"/>
      <c r="Z252" s="773"/>
      <c r="AA252" s="756"/>
      <c r="AB252" s="642"/>
      <c r="AC252" s="642"/>
      <c r="AD252" s="642"/>
      <c r="AE252" s="642"/>
      <c r="AF252" s="642"/>
      <c r="AG252" s="654"/>
      <c r="AH252" s="655"/>
      <c r="AI252" s="634"/>
      <c r="AJ252" s="636"/>
    </row>
    <row r="253" spans="2:36" ht="6" customHeight="1" x14ac:dyDescent="0.2">
      <c r="B253" s="744"/>
      <c r="C253" s="637"/>
      <c r="D253" s="639"/>
      <c r="E253" s="673"/>
      <c r="F253" s="673"/>
      <c r="G253" s="13"/>
      <c r="H253" s="8"/>
      <c r="I253" s="8"/>
      <c r="J253" s="8"/>
      <c r="K253" s="8"/>
      <c r="L253" s="8"/>
      <c r="M253" s="8"/>
      <c r="N253" s="9"/>
      <c r="O253" s="13"/>
      <c r="P253" s="8"/>
      <c r="Q253" s="8"/>
      <c r="R253" s="8"/>
      <c r="S253" s="8"/>
      <c r="T253" s="8"/>
      <c r="U253" s="8"/>
      <c r="V253" s="8"/>
      <c r="W253" s="9"/>
      <c r="X253" s="277"/>
      <c r="Y253" s="43"/>
      <c r="Z253" s="667"/>
      <c r="AA253" s="614"/>
      <c r="AB253" s="671"/>
      <c r="AC253" s="671"/>
      <c r="AD253" s="671"/>
      <c r="AE253" s="671"/>
      <c r="AF253" s="671"/>
      <c r="AG253" s="656"/>
      <c r="AH253" s="657"/>
      <c r="AI253" s="637"/>
      <c r="AJ253" s="639"/>
    </row>
    <row r="254" spans="2:36" ht="12.75" customHeight="1" x14ac:dyDescent="0.2">
      <c r="B254" s="743" t="s">
        <v>169</v>
      </c>
      <c r="C254" s="650" t="s">
        <v>125</v>
      </c>
      <c r="D254" s="613"/>
      <c r="E254" s="658" t="s">
        <v>241</v>
      </c>
      <c r="F254" s="743" t="s">
        <v>543</v>
      </c>
      <c r="G254" s="12"/>
      <c r="H254" s="1131"/>
      <c r="I254" s="1132"/>
      <c r="J254" s="1132"/>
      <c r="K254" s="2"/>
      <c r="L254" s="2"/>
      <c r="M254" s="2"/>
      <c r="N254" s="3"/>
      <c r="O254" s="658" t="s">
        <v>126</v>
      </c>
      <c r="P254" s="662"/>
      <c r="Q254" s="662"/>
      <c r="R254" s="662"/>
      <c r="S254" s="662"/>
      <c r="T254" s="663"/>
      <c r="U254" s="661" t="s">
        <v>321</v>
      </c>
      <c r="V254" s="661" t="s">
        <v>243</v>
      </c>
      <c r="W254" s="662"/>
      <c r="X254" s="1011" t="s">
        <v>535</v>
      </c>
      <c r="Y254" s="702" t="s">
        <v>111</v>
      </c>
      <c r="Z254" s="959" t="s">
        <v>505</v>
      </c>
      <c r="AA254" s="960"/>
      <c r="AB254" s="735">
        <v>598.9</v>
      </c>
      <c r="AC254" s="641">
        <v>598.9</v>
      </c>
      <c r="AD254" s="641">
        <v>598.9</v>
      </c>
      <c r="AE254" s="641">
        <v>721</v>
      </c>
      <c r="AF254" s="641">
        <v>721</v>
      </c>
      <c r="AG254" s="641">
        <v>721</v>
      </c>
      <c r="AH254" s="653"/>
      <c r="AI254" s="658"/>
      <c r="AJ254" s="663"/>
    </row>
    <row r="255" spans="2:36" ht="24.75" customHeight="1" x14ac:dyDescent="0.2">
      <c r="B255" s="719"/>
      <c r="C255" s="651"/>
      <c r="D255" s="776"/>
      <c r="E255" s="672"/>
      <c r="F255" s="719"/>
      <c r="G255" s="15"/>
      <c r="H255" s="635"/>
      <c r="I255" s="635"/>
      <c r="J255" s="635"/>
      <c r="N255" s="6"/>
      <c r="O255" s="634"/>
      <c r="P255" s="635"/>
      <c r="Q255" s="635"/>
      <c r="R255" s="635"/>
      <c r="S255" s="635"/>
      <c r="T255" s="636"/>
      <c r="U255" s="636"/>
      <c r="V255" s="635"/>
      <c r="W255" s="726"/>
      <c r="X255" s="1012"/>
      <c r="Y255" s="778"/>
      <c r="Z255" s="970"/>
      <c r="AA255" s="711"/>
      <c r="AB255" s="655"/>
      <c r="AC255" s="642"/>
      <c r="AD255" s="642"/>
      <c r="AE255" s="642"/>
      <c r="AF255" s="642"/>
      <c r="AG255" s="654"/>
      <c r="AH255" s="655"/>
      <c r="AI255" s="634"/>
      <c r="AJ255" s="636"/>
    </row>
    <row r="256" spans="2:36" s="242" customFormat="1" ht="61.5" customHeight="1" x14ac:dyDescent="0.2">
      <c r="B256" s="719"/>
      <c r="C256" s="651"/>
      <c r="D256" s="776"/>
      <c r="E256" s="672"/>
      <c r="F256" s="719"/>
      <c r="G256" s="236"/>
      <c r="H256" s="635"/>
      <c r="I256" s="635"/>
      <c r="J256" s="635"/>
      <c r="N256" s="237"/>
      <c r="O256" s="236"/>
      <c r="T256" s="248"/>
      <c r="U256" s="248"/>
      <c r="W256" s="274"/>
      <c r="X256" s="1013"/>
      <c r="Y256" s="703"/>
      <c r="Z256" s="1134"/>
      <c r="AA256" s="1135"/>
      <c r="AB256" s="655"/>
      <c r="AC256" s="642"/>
      <c r="AD256" s="642"/>
      <c r="AE256" s="642"/>
      <c r="AF256" s="642"/>
      <c r="AG256" s="654"/>
      <c r="AH256" s="655"/>
      <c r="AI256" s="634"/>
      <c r="AJ256" s="636"/>
    </row>
    <row r="257" spans="2:36" s="242" customFormat="1" ht="24.75" customHeight="1" x14ac:dyDescent="0.2">
      <c r="B257" s="719"/>
      <c r="C257" s="651"/>
      <c r="D257" s="776"/>
      <c r="E257" s="672"/>
      <c r="F257" s="719"/>
      <c r="G257" s="236"/>
      <c r="H257" s="635"/>
      <c r="I257" s="635"/>
      <c r="J257" s="635"/>
      <c r="N257" s="237"/>
      <c r="O257" s="236"/>
      <c r="T257" s="248"/>
      <c r="U257" s="248"/>
      <c r="W257" s="274"/>
      <c r="X257" s="702" t="s">
        <v>482</v>
      </c>
      <c r="Y257" s="757" t="s">
        <v>111</v>
      </c>
      <c r="Z257" s="283" t="s">
        <v>483</v>
      </c>
      <c r="AA257" s="284"/>
      <c r="AB257" s="655"/>
      <c r="AC257" s="642"/>
      <c r="AD257" s="642"/>
      <c r="AE257" s="642"/>
      <c r="AF257" s="642"/>
      <c r="AG257" s="654"/>
      <c r="AH257" s="655"/>
      <c r="AI257" s="634"/>
      <c r="AJ257" s="636"/>
    </row>
    <row r="258" spans="2:36" s="270" customFormat="1" ht="69" customHeight="1" x14ac:dyDescent="0.2">
      <c r="B258" s="719"/>
      <c r="C258" s="651"/>
      <c r="D258" s="776"/>
      <c r="E258" s="672"/>
      <c r="F258" s="719"/>
      <c r="G258" s="271"/>
      <c r="H258" s="635"/>
      <c r="I258" s="635"/>
      <c r="J258" s="635"/>
      <c r="N258" s="269"/>
      <c r="O258" s="271"/>
      <c r="T258" s="274"/>
      <c r="U258" s="274"/>
      <c r="W258" s="274"/>
      <c r="X258" s="703"/>
      <c r="Y258" s="758"/>
      <c r="Z258" s="121"/>
      <c r="AA258" s="122"/>
      <c r="AB258" s="655"/>
      <c r="AC258" s="642"/>
      <c r="AD258" s="642"/>
      <c r="AE258" s="642"/>
      <c r="AF258" s="642"/>
      <c r="AG258" s="654"/>
      <c r="AH258" s="655"/>
      <c r="AI258" s="634"/>
      <c r="AJ258" s="636"/>
    </row>
    <row r="259" spans="2:36" ht="45.75" customHeight="1" x14ac:dyDescent="0.2">
      <c r="B259" s="1001" t="s">
        <v>170</v>
      </c>
      <c r="C259" s="1004" t="s">
        <v>268</v>
      </c>
      <c r="D259" s="1005"/>
      <c r="E259" s="100"/>
      <c r="F259" s="101" t="s">
        <v>417</v>
      </c>
      <c r="G259" s="15"/>
      <c r="H259" s="1133" t="s">
        <v>202</v>
      </c>
      <c r="I259" s="1133"/>
      <c r="J259" s="1133"/>
      <c r="K259" s="38"/>
      <c r="L259" s="424" t="s">
        <v>211</v>
      </c>
      <c r="M259" s="38"/>
      <c r="N259" s="37" t="s">
        <v>203</v>
      </c>
      <c r="O259" s="1147" t="s">
        <v>176</v>
      </c>
      <c r="P259" s="1133"/>
      <c r="Q259" s="1133"/>
      <c r="R259" s="1133"/>
      <c r="S259" s="1133"/>
      <c r="T259" s="1148"/>
      <c r="U259" s="39" t="s">
        <v>174</v>
      </c>
      <c r="V259" s="1133" t="s">
        <v>175</v>
      </c>
      <c r="W259" s="1149"/>
      <c r="X259" s="1074" t="s">
        <v>535</v>
      </c>
      <c r="Y259" s="757" t="s">
        <v>111</v>
      </c>
      <c r="Z259" s="779" t="s">
        <v>505</v>
      </c>
      <c r="AA259" s="780"/>
      <c r="AB259" s="1097">
        <v>25.1</v>
      </c>
      <c r="AC259" s="1092">
        <v>10.4</v>
      </c>
      <c r="AD259" s="1092">
        <v>25.1</v>
      </c>
      <c r="AE259" s="1092">
        <v>25.1</v>
      </c>
      <c r="AF259" s="1092">
        <v>25.1</v>
      </c>
      <c r="AG259" s="1014">
        <v>25.1</v>
      </c>
      <c r="AH259" s="1015"/>
      <c r="AI259" s="1090"/>
      <c r="AJ259" s="1090"/>
    </row>
    <row r="260" spans="2:36" s="242" customFormat="1" ht="51.75" customHeight="1" x14ac:dyDescent="0.2">
      <c r="B260" s="1002"/>
      <c r="C260" s="1006"/>
      <c r="D260" s="1007"/>
      <c r="E260" s="238"/>
      <c r="F260" s="259"/>
      <c r="G260" s="236"/>
      <c r="H260" s="256"/>
      <c r="I260" s="256"/>
      <c r="J260" s="256"/>
      <c r="K260" s="248"/>
      <c r="L260" s="248"/>
      <c r="M260" s="248"/>
      <c r="N260" s="237"/>
      <c r="O260" s="236"/>
      <c r="P260" s="248"/>
      <c r="Q260" s="248"/>
      <c r="R260" s="248"/>
      <c r="S260" s="248"/>
      <c r="T260" s="248"/>
      <c r="U260" s="248"/>
      <c r="V260" s="248"/>
      <c r="W260" s="237"/>
      <c r="X260" s="1075"/>
      <c r="Y260" s="758"/>
      <c r="Z260" s="781"/>
      <c r="AA260" s="782"/>
      <c r="AB260" s="1098"/>
      <c r="AC260" s="1093"/>
      <c r="AD260" s="1093"/>
      <c r="AE260" s="1093"/>
      <c r="AF260" s="1093"/>
      <c r="AG260" s="1016"/>
      <c r="AH260" s="1017"/>
      <c r="AI260" s="1090"/>
      <c r="AJ260" s="1090"/>
    </row>
    <row r="261" spans="2:36" s="242" customFormat="1" ht="45.75" customHeight="1" x14ac:dyDescent="0.2">
      <c r="B261" s="1002"/>
      <c r="C261" s="1006"/>
      <c r="D261" s="1007"/>
      <c r="E261" s="238"/>
      <c r="F261" s="259"/>
      <c r="G261" s="236"/>
      <c r="H261" s="256"/>
      <c r="I261" s="256"/>
      <c r="J261" s="256"/>
      <c r="K261" s="248"/>
      <c r="L261" s="248"/>
      <c r="M261" s="248"/>
      <c r="N261" s="237"/>
      <c r="O261" s="236"/>
      <c r="P261" s="248"/>
      <c r="Q261" s="248"/>
      <c r="R261" s="248"/>
      <c r="S261" s="248"/>
      <c r="T261" s="248"/>
      <c r="U261" s="248"/>
      <c r="V261" s="248"/>
      <c r="W261" s="477"/>
      <c r="X261" s="939" t="s">
        <v>482</v>
      </c>
      <c r="Y261" s="757" t="s">
        <v>111</v>
      </c>
      <c r="Z261" s="787" t="s">
        <v>483</v>
      </c>
      <c r="AA261" s="647"/>
      <c r="AB261" s="1093"/>
      <c r="AC261" s="1093"/>
      <c r="AD261" s="1093"/>
      <c r="AE261" s="1093"/>
      <c r="AF261" s="1093"/>
      <c r="AG261" s="1016"/>
      <c r="AH261" s="1017"/>
      <c r="AI261" s="1090"/>
      <c r="AJ261" s="1090"/>
    </row>
    <row r="262" spans="2:36" ht="47.25" customHeight="1" x14ac:dyDescent="0.2">
      <c r="B262" s="1003"/>
      <c r="C262" s="1008"/>
      <c r="D262" s="1009"/>
      <c r="E262" s="96"/>
      <c r="F262" s="33"/>
      <c r="G262" s="34"/>
      <c r="X262" s="1084"/>
      <c r="Y262" s="758"/>
      <c r="Z262" s="781"/>
      <c r="AA262" s="998"/>
      <c r="AB262" s="1094"/>
      <c r="AC262" s="1094"/>
      <c r="AD262" s="1094"/>
      <c r="AE262" s="1094"/>
      <c r="AF262" s="1094"/>
      <c r="AG262" s="1018"/>
      <c r="AH262" s="1019"/>
      <c r="AI262" s="1090"/>
      <c r="AJ262" s="1090"/>
    </row>
    <row r="263" spans="2:36" ht="94.5" customHeight="1" x14ac:dyDescent="0.2">
      <c r="B263" s="601" t="s">
        <v>171</v>
      </c>
      <c r="C263" s="1123" t="s">
        <v>544</v>
      </c>
      <c r="D263" s="1124"/>
      <c r="E263" s="607"/>
      <c r="F263" s="1127" t="s">
        <v>341</v>
      </c>
      <c r="G263" s="34"/>
      <c r="H263" s="1150" t="s">
        <v>202</v>
      </c>
      <c r="I263" s="1151"/>
      <c r="J263" s="1152"/>
      <c r="K263" s="67"/>
      <c r="L263" s="424" t="s">
        <v>211</v>
      </c>
      <c r="M263" s="67"/>
      <c r="N263" s="429" t="s">
        <v>203</v>
      </c>
      <c r="O263" s="1022"/>
      <c r="P263" s="1022"/>
      <c r="Q263" s="1022"/>
      <c r="R263" s="1022"/>
      <c r="S263" s="1022"/>
      <c r="T263" s="1022"/>
      <c r="U263" s="68"/>
      <c r="V263" s="1022"/>
      <c r="W263" s="1022"/>
      <c r="X263" s="480" t="s">
        <v>535</v>
      </c>
      <c r="Y263" s="487" t="s">
        <v>111</v>
      </c>
      <c r="Z263" s="687" t="s">
        <v>505</v>
      </c>
      <c r="AA263" s="688"/>
      <c r="AB263" s="1091">
        <v>92510.3</v>
      </c>
      <c r="AC263" s="632">
        <v>92510.3</v>
      </c>
      <c r="AD263" s="632">
        <v>96878</v>
      </c>
      <c r="AE263" s="632">
        <v>89272.6</v>
      </c>
      <c r="AF263" s="1015">
        <v>104272.6</v>
      </c>
      <c r="AG263" s="866">
        <v>104272.6</v>
      </c>
      <c r="AH263" s="867"/>
      <c r="AI263" s="695"/>
      <c r="AJ263" s="696"/>
    </row>
    <row r="264" spans="2:36" s="270" customFormat="1" ht="98.25" customHeight="1" x14ac:dyDescent="0.2">
      <c r="B264" s="602"/>
      <c r="C264" s="1125"/>
      <c r="D264" s="1126"/>
      <c r="E264" s="608"/>
      <c r="F264" s="1128"/>
      <c r="G264" s="285"/>
      <c r="H264" s="267"/>
      <c r="I264" s="275"/>
      <c r="J264" s="268"/>
      <c r="K264" s="67"/>
      <c r="L264" s="276"/>
      <c r="M264" s="67"/>
      <c r="N264" s="276"/>
      <c r="O264" s="267"/>
      <c r="P264" s="275"/>
      <c r="Q264" s="275"/>
      <c r="R264" s="275"/>
      <c r="S264" s="275"/>
      <c r="T264" s="268"/>
      <c r="U264" s="276"/>
      <c r="V264" s="267"/>
      <c r="W264" s="268"/>
      <c r="X264" s="472" t="s">
        <v>482</v>
      </c>
      <c r="Y264" s="487" t="s">
        <v>111</v>
      </c>
      <c r="Z264" s="687" t="s">
        <v>483</v>
      </c>
      <c r="AA264" s="688"/>
      <c r="AB264" s="868"/>
      <c r="AC264" s="633"/>
      <c r="AD264" s="633"/>
      <c r="AE264" s="633"/>
      <c r="AF264" s="1099"/>
      <c r="AG264" s="868"/>
      <c r="AH264" s="869"/>
      <c r="AI264" s="697"/>
      <c r="AJ264" s="698"/>
    </row>
    <row r="265" spans="2:36" s="270" customFormat="1" ht="113.25" customHeight="1" x14ac:dyDescent="0.2">
      <c r="B265" s="601" t="s">
        <v>172</v>
      </c>
      <c r="C265" s="603" t="s">
        <v>515</v>
      </c>
      <c r="D265" s="604"/>
      <c r="E265" s="607"/>
      <c r="F265" s="601" t="s">
        <v>220</v>
      </c>
      <c r="G265" s="281"/>
      <c r="H265" s="766" t="s">
        <v>202</v>
      </c>
      <c r="I265" s="766"/>
      <c r="J265" s="766"/>
      <c r="K265" s="67"/>
      <c r="L265" s="424" t="s">
        <v>211</v>
      </c>
      <c r="M265" s="67"/>
      <c r="N265" s="429" t="s">
        <v>203</v>
      </c>
      <c r="O265" s="767"/>
      <c r="P265" s="768"/>
      <c r="Q265" s="768"/>
      <c r="R265" s="768"/>
      <c r="S265" s="768"/>
      <c r="T265" s="769"/>
      <c r="U265" s="276"/>
      <c r="V265" s="767"/>
      <c r="W265" s="769"/>
      <c r="X265" s="472" t="s">
        <v>535</v>
      </c>
      <c r="Y265" s="487" t="s">
        <v>111</v>
      </c>
      <c r="Z265" s="687" t="s">
        <v>505</v>
      </c>
      <c r="AA265" s="688"/>
      <c r="AB265" s="632">
        <v>22824.6</v>
      </c>
      <c r="AC265" s="632">
        <v>22244.1</v>
      </c>
      <c r="AD265" s="632">
        <v>23650.400000000001</v>
      </c>
      <c r="AE265" s="632">
        <v>23643.1</v>
      </c>
      <c r="AF265" s="632">
        <v>23643.1</v>
      </c>
      <c r="AG265" s="866">
        <v>23643.1</v>
      </c>
      <c r="AH265" s="867"/>
      <c r="AI265" s="695"/>
      <c r="AJ265" s="696"/>
    </row>
    <row r="266" spans="2:36" s="270" customFormat="1" ht="209.25" customHeight="1" x14ac:dyDescent="0.2">
      <c r="B266" s="1085"/>
      <c r="C266" s="1186"/>
      <c r="D266" s="1187"/>
      <c r="E266" s="1144"/>
      <c r="F266" s="1085"/>
      <c r="G266" s="281"/>
      <c r="H266" s="267"/>
      <c r="I266" s="275"/>
      <c r="J266" s="268"/>
      <c r="K266" s="67"/>
      <c r="L266" s="276"/>
      <c r="M266" s="67"/>
      <c r="N266" s="276"/>
      <c r="O266" s="267"/>
      <c r="P266" s="275"/>
      <c r="Q266" s="275"/>
      <c r="R266" s="275"/>
      <c r="S266" s="275"/>
      <c r="T266" s="268"/>
      <c r="U266" s="276"/>
      <c r="V266" s="267"/>
      <c r="W266" s="268"/>
      <c r="X266" s="472" t="s">
        <v>482</v>
      </c>
      <c r="Y266" s="473" t="s">
        <v>111</v>
      </c>
      <c r="Z266" s="779" t="s">
        <v>483</v>
      </c>
      <c r="AA266" s="780"/>
      <c r="AB266" s="633"/>
      <c r="AC266" s="633"/>
      <c r="AD266" s="633"/>
      <c r="AE266" s="633"/>
      <c r="AF266" s="633"/>
      <c r="AG266" s="868"/>
      <c r="AH266" s="869"/>
      <c r="AI266" s="697"/>
      <c r="AJ266" s="698"/>
    </row>
    <row r="267" spans="2:36" s="233" customFormat="1" ht="135" customHeight="1" x14ac:dyDescent="0.2">
      <c r="B267" s="601" t="s">
        <v>173</v>
      </c>
      <c r="C267" s="603" t="s">
        <v>473</v>
      </c>
      <c r="D267" s="604"/>
      <c r="E267" s="607"/>
      <c r="F267" s="601" t="s">
        <v>220</v>
      </c>
      <c r="G267" s="189"/>
      <c r="H267" s="766" t="s">
        <v>202</v>
      </c>
      <c r="I267" s="766"/>
      <c r="J267" s="766"/>
      <c r="K267" s="67"/>
      <c r="L267" s="424" t="s">
        <v>211</v>
      </c>
      <c r="M267" s="67"/>
      <c r="N267" s="429" t="s">
        <v>203</v>
      </c>
      <c r="O267" s="767"/>
      <c r="P267" s="768"/>
      <c r="Q267" s="768"/>
      <c r="R267" s="768"/>
      <c r="S267" s="768"/>
      <c r="T267" s="769"/>
      <c r="U267" s="194"/>
      <c r="V267" s="767"/>
      <c r="W267" s="769"/>
      <c r="X267" s="472" t="s">
        <v>535</v>
      </c>
      <c r="Y267" s="487" t="s">
        <v>111</v>
      </c>
      <c r="Z267" s="687" t="s">
        <v>505</v>
      </c>
      <c r="AA267" s="688"/>
      <c r="AB267" s="632">
        <v>42942.6</v>
      </c>
      <c r="AC267" s="632">
        <v>42744.5</v>
      </c>
      <c r="AD267" s="632">
        <v>43154.3</v>
      </c>
      <c r="AE267" s="632">
        <v>42971.4</v>
      </c>
      <c r="AF267" s="632">
        <v>42971.4</v>
      </c>
      <c r="AG267" s="866">
        <v>42971.4</v>
      </c>
      <c r="AH267" s="867"/>
      <c r="AI267" s="695"/>
      <c r="AJ267" s="696"/>
    </row>
    <row r="268" spans="2:36" s="270" customFormat="1" ht="191.25" customHeight="1" x14ac:dyDescent="0.2">
      <c r="B268" s="602"/>
      <c r="C268" s="605"/>
      <c r="D268" s="606"/>
      <c r="E268" s="608"/>
      <c r="F268" s="602"/>
      <c r="G268" s="281"/>
      <c r="H268" s="267"/>
      <c r="I268" s="275"/>
      <c r="J268" s="268"/>
      <c r="K268" s="67"/>
      <c r="L268" s="276"/>
      <c r="M268" s="67"/>
      <c r="N268" s="276"/>
      <c r="O268" s="267"/>
      <c r="P268" s="275"/>
      <c r="Q268" s="275"/>
      <c r="R268" s="275"/>
      <c r="S268" s="275"/>
      <c r="T268" s="268"/>
      <c r="U268" s="276"/>
      <c r="V268" s="267"/>
      <c r="W268" s="268"/>
      <c r="X268" s="472" t="s">
        <v>482</v>
      </c>
      <c r="Y268" s="473" t="s">
        <v>111</v>
      </c>
      <c r="Z268" s="779" t="s">
        <v>483</v>
      </c>
      <c r="AA268" s="780"/>
      <c r="AB268" s="633"/>
      <c r="AC268" s="633"/>
      <c r="AD268" s="633"/>
      <c r="AE268" s="633"/>
      <c r="AF268" s="633"/>
      <c r="AG268" s="868"/>
      <c r="AH268" s="869"/>
      <c r="AI268" s="697"/>
      <c r="AJ268" s="698"/>
    </row>
    <row r="269" spans="2:36" s="471" customFormat="1" ht="106.5" customHeight="1" x14ac:dyDescent="0.2">
      <c r="B269" s="601" t="s">
        <v>269</v>
      </c>
      <c r="C269" s="603" t="s">
        <v>480</v>
      </c>
      <c r="D269" s="604"/>
      <c r="E269" s="607"/>
      <c r="F269" s="601" t="s">
        <v>214</v>
      </c>
      <c r="G269" s="476"/>
      <c r="H269" s="501"/>
      <c r="I269" s="501"/>
      <c r="J269" s="501"/>
      <c r="K269" s="67"/>
      <c r="L269" s="491"/>
      <c r="M269" s="67"/>
      <c r="N269" s="467"/>
      <c r="O269" s="465"/>
      <c r="P269" s="466"/>
      <c r="Q269" s="466"/>
      <c r="R269" s="466"/>
      <c r="S269" s="466"/>
      <c r="T269" s="467"/>
      <c r="U269" s="491"/>
      <c r="V269" s="465"/>
      <c r="W269" s="467"/>
      <c r="X269" s="472" t="s">
        <v>535</v>
      </c>
      <c r="Y269" s="487" t="s">
        <v>111</v>
      </c>
      <c r="Z269" s="687" t="s">
        <v>505</v>
      </c>
      <c r="AA269" s="688"/>
      <c r="AB269" s="632">
        <v>26265</v>
      </c>
      <c r="AC269" s="632">
        <v>25092.7</v>
      </c>
      <c r="AD269" s="632">
        <v>26321</v>
      </c>
      <c r="AE269" s="632">
        <v>26342.6</v>
      </c>
      <c r="AF269" s="632">
        <v>26342.6</v>
      </c>
      <c r="AG269" s="866">
        <v>26342.6</v>
      </c>
      <c r="AH269" s="867"/>
      <c r="AI269" s="1119"/>
      <c r="AJ269" s="1120"/>
    </row>
    <row r="270" spans="2:36" s="233" customFormat="1" ht="209.25" customHeight="1" x14ac:dyDescent="0.2">
      <c r="B270" s="602"/>
      <c r="C270" s="605"/>
      <c r="D270" s="606"/>
      <c r="E270" s="608"/>
      <c r="F270" s="602"/>
      <c r="G270" s="235"/>
      <c r="H270" s="766" t="s">
        <v>202</v>
      </c>
      <c r="I270" s="766"/>
      <c r="J270" s="766"/>
      <c r="K270" s="67"/>
      <c r="L270" s="424" t="s">
        <v>211</v>
      </c>
      <c r="M270" s="67"/>
      <c r="N270" s="429" t="s">
        <v>203</v>
      </c>
      <c r="O270" s="767"/>
      <c r="P270" s="768"/>
      <c r="Q270" s="768"/>
      <c r="R270" s="768"/>
      <c r="S270" s="768"/>
      <c r="T270" s="769"/>
      <c r="U270" s="234"/>
      <c r="V270" s="767"/>
      <c r="W270" s="769"/>
      <c r="X270" s="278" t="s">
        <v>482</v>
      </c>
      <c r="Y270" s="272" t="s">
        <v>111</v>
      </c>
      <c r="Z270" s="687" t="s">
        <v>483</v>
      </c>
      <c r="AA270" s="688"/>
      <c r="AB270" s="633"/>
      <c r="AC270" s="633"/>
      <c r="AD270" s="633"/>
      <c r="AE270" s="633"/>
      <c r="AF270" s="633"/>
      <c r="AG270" s="868"/>
      <c r="AH270" s="869"/>
      <c r="AI270" s="1121"/>
      <c r="AJ270" s="1122"/>
    </row>
    <row r="271" spans="2:36" s="298" customFormat="1" ht="94.5" customHeight="1" x14ac:dyDescent="0.2">
      <c r="B271" s="601" t="s">
        <v>270</v>
      </c>
      <c r="C271" s="603" t="s">
        <v>481</v>
      </c>
      <c r="D271" s="604"/>
      <c r="E271" s="607"/>
      <c r="F271" s="601" t="s">
        <v>214</v>
      </c>
      <c r="G271" s="235"/>
      <c r="H271" s="766" t="s">
        <v>202</v>
      </c>
      <c r="I271" s="766"/>
      <c r="J271" s="766"/>
      <c r="K271" s="67"/>
      <c r="L271" s="424" t="s">
        <v>211</v>
      </c>
      <c r="M271" s="67"/>
      <c r="N271" s="429" t="s">
        <v>203</v>
      </c>
      <c r="O271" s="767"/>
      <c r="P271" s="768"/>
      <c r="Q271" s="768"/>
      <c r="R271" s="768"/>
      <c r="S271" s="768"/>
      <c r="T271" s="769"/>
      <c r="U271" s="234"/>
      <c r="V271" s="767"/>
      <c r="W271" s="769"/>
      <c r="X271" s="472" t="s">
        <v>535</v>
      </c>
      <c r="Y271" s="487" t="s">
        <v>111</v>
      </c>
      <c r="Z271" s="687" t="s">
        <v>505</v>
      </c>
      <c r="AA271" s="688"/>
      <c r="AB271" s="689">
        <v>114738.3</v>
      </c>
      <c r="AC271" s="689">
        <v>114089.7</v>
      </c>
      <c r="AD271" s="689">
        <v>115406.5</v>
      </c>
      <c r="AE271" s="689">
        <v>112320.8</v>
      </c>
      <c r="AF271" s="689">
        <v>112320.8</v>
      </c>
      <c r="AG271" s="691">
        <v>112320.8</v>
      </c>
      <c r="AH271" s="692"/>
      <c r="AI271" s="695"/>
      <c r="AJ271" s="696"/>
    </row>
    <row r="272" spans="2:36" s="471" customFormat="1" ht="215.25" customHeight="1" x14ac:dyDescent="0.2">
      <c r="B272" s="602"/>
      <c r="C272" s="605"/>
      <c r="D272" s="606"/>
      <c r="E272" s="608"/>
      <c r="F272" s="602"/>
      <c r="G272" s="476"/>
      <c r="H272" s="464"/>
      <c r="I272" s="464"/>
      <c r="J272" s="464"/>
      <c r="K272" s="67"/>
      <c r="L272" s="491"/>
      <c r="M272" s="67"/>
      <c r="N272" s="467"/>
      <c r="O272" s="465"/>
      <c r="P272" s="466"/>
      <c r="Q272" s="466"/>
      <c r="R272" s="466"/>
      <c r="S272" s="466"/>
      <c r="T272" s="467"/>
      <c r="U272" s="491"/>
      <c r="V272" s="465"/>
      <c r="W272" s="467"/>
      <c r="X272" s="278" t="s">
        <v>482</v>
      </c>
      <c r="Y272" s="272" t="s">
        <v>111</v>
      </c>
      <c r="Z272" s="687" t="s">
        <v>483</v>
      </c>
      <c r="AA272" s="688"/>
      <c r="AB272" s="690"/>
      <c r="AC272" s="690"/>
      <c r="AD272" s="690"/>
      <c r="AE272" s="690"/>
      <c r="AF272" s="690"/>
      <c r="AG272" s="693"/>
      <c r="AH272" s="694"/>
      <c r="AI272" s="697"/>
      <c r="AJ272" s="698"/>
    </row>
    <row r="273" spans="1:36" s="331" customFormat="1" ht="93" customHeight="1" x14ac:dyDescent="0.2">
      <c r="B273" s="601" t="s">
        <v>271</v>
      </c>
      <c r="C273" s="603" t="s">
        <v>493</v>
      </c>
      <c r="D273" s="604"/>
      <c r="E273" s="607"/>
      <c r="F273" s="601" t="s">
        <v>417</v>
      </c>
      <c r="G273" s="333"/>
      <c r="H273" s="766" t="s">
        <v>202</v>
      </c>
      <c r="I273" s="766"/>
      <c r="J273" s="766"/>
      <c r="K273" s="67"/>
      <c r="L273" s="424" t="s">
        <v>211</v>
      </c>
      <c r="M273" s="67"/>
      <c r="N273" s="429" t="s">
        <v>203</v>
      </c>
      <c r="O273" s="767"/>
      <c r="P273" s="768"/>
      <c r="Q273" s="768"/>
      <c r="R273" s="768"/>
      <c r="S273" s="768"/>
      <c r="T273" s="769"/>
      <c r="U273" s="337"/>
      <c r="V273" s="767"/>
      <c r="W273" s="769"/>
      <c r="X273" s="472" t="s">
        <v>535</v>
      </c>
      <c r="Y273" s="487" t="s">
        <v>111</v>
      </c>
      <c r="Z273" s="687" t="s">
        <v>505</v>
      </c>
      <c r="AA273" s="688"/>
      <c r="AB273" s="689">
        <v>216.2</v>
      </c>
      <c r="AC273" s="689">
        <v>216.2</v>
      </c>
      <c r="AD273" s="689">
        <v>0</v>
      </c>
      <c r="AE273" s="689">
        <v>0</v>
      </c>
      <c r="AF273" s="689">
        <v>0</v>
      </c>
      <c r="AG273" s="691">
        <v>0</v>
      </c>
      <c r="AH273" s="692"/>
      <c r="AI273" s="695"/>
      <c r="AJ273" s="696"/>
    </row>
    <row r="274" spans="1:36" s="471" customFormat="1" ht="94.5" customHeight="1" x14ac:dyDescent="0.2">
      <c r="B274" s="602"/>
      <c r="C274" s="605"/>
      <c r="D274" s="606"/>
      <c r="E274" s="608"/>
      <c r="F274" s="602"/>
      <c r="G274" s="476"/>
      <c r="H274" s="464"/>
      <c r="I274" s="464"/>
      <c r="J274" s="464"/>
      <c r="K274" s="67"/>
      <c r="L274" s="491"/>
      <c r="M274" s="67"/>
      <c r="N274" s="467"/>
      <c r="O274" s="465"/>
      <c r="P274" s="466"/>
      <c r="Q274" s="466"/>
      <c r="R274" s="466"/>
      <c r="S274" s="466"/>
      <c r="T274" s="467"/>
      <c r="U274" s="491"/>
      <c r="V274" s="465"/>
      <c r="W274" s="467"/>
      <c r="X274" s="334" t="s">
        <v>482</v>
      </c>
      <c r="Y274" s="336" t="s">
        <v>111</v>
      </c>
      <c r="Z274" s="687" t="s">
        <v>483</v>
      </c>
      <c r="AA274" s="688"/>
      <c r="AB274" s="690"/>
      <c r="AC274" s="690"/>
      <c r="AD274" s="690"/>
      <c r="AE274" s="690"/>
      <c r="AF274" s="690"/>
      <c r="AG274" s="693"/>
      <c r="AH274" s="694"/>
      <c r="AI274" s="697"/>
      <c r="AJ274" s="698"/>
    </row>
    <row r="275" spans="1:36" s="331" customFormat="1" ht="232.5" customHeight="1" x14ac:dyDescent="0.2">
      <c r="B275" s="211" t="s">
        <v>272</v>
      </c>
      <c r="C275" s="784" t="s">
        <v>506</v>
      </c>
      <c r="D275" s="785"/>
      <c r="E275" s="337"/>
      <c r="F275" s="211" t="s">
        <v>225</v>
      </c>
      <c r="G275" s="333"/>
      <c r="H275" s="766" t="s">
        <v>202</v>
      </c>
      <c r="I275" s="766"/>
      <c r="J275" s="766"/>
      <c r="K275" s="67"/>
      <c r="L275" s="424" t="s">
        <v>517</v>
      </c>
      <c r="M275" s="67"/>
      <c r="N275" s="429" t="s">
        <v>203</v>
      </c>
      <c r="O275" s="329"/>
      <c r="P275" s="332"/>
      <c r="Q275" s="332"/>
      <c r="R275" s="332"/>
      <c r="S275" s="332"/>
      <c r="T275" s="330"/>
      <c r="U275" s="337"/>
      <c r="V275" s="329"/>
      <c r="W275" s="330"/>
      <c r="X275" s="472" t="s">
        <v>535</v>
      </c>
      <c r="Y275" s="487" t="s">
        <v>111</v>
      </c>
      <c r="Z275" s="687" t="s">
        <v>505</v>
      </c>
      <c r="AA275" s="688"/>
      <c r="AB275" s="212">
        <v>0</v>
      </c>
      <c r="AC275" s="212">
        <v>0</v>
      </c>
      <c r="AD275" s="212">
        <v>0</v>
      </c>
      <c r="AE275" s="212">
        <v>0</v>
      </c>
      <c r="AF275" s="212">
        <v>0</v>
      </c>
      <c r="AG275" s="1020">
        <v>0</v>
      </c>
      <c r="AH275" s="1021"/>
      <c r="AI275" s="767"/>
      <c r="AJ275" s="769"/>
    </row>
    <row r="276" spans="1:36" s="331" customFormat="1" ht="216" customHeight="1" x14ac:dyDescent="0.2">
      <c r="B276" s="211" t="s">
        <v>273</v>
      </c>
      <c r="C276" s="784" t="s">
        <v>507</v>
      </c>
      <c r="D276" s="785"/>
      <c r="E276" s="337"/>
      <c r="F276" s="211" t="s">
        <v>225</v>
      </c>
      <c r="G276" s="333"/>
      <c r="H276" s="766" t="s">
        <v>202</v>
      </c>
      <c r="I276" s="766"/>
      <c r="J276" s="766"/>
      <c r="K276" s="67"/>
      <c r="L276" s="424" t="s">
        <v>211</v>
      </c>
      <c r="M276" s="67"/>
      <c r="N276" s="429" t="s">
        <v>203</v>
      </c>
      <c r="O276" s="329"/>
      <c r="P276" s="332"/>
      <c r="Q276" s="332"/>
      <c r="R276" s="332"/>
      <c r="S276" s="332"/>
      <c r="T276" s="330"/>
      <c r="U276" s="337"/>
      <c r="V276" s="329"/>
      <c r="W276" s="330"/>
      <c r="X276" s="472" t="s">
        <v>535</v>
      </c>
      <c r="Y276" s="487" t="s">
        <v>111</v>
      </c>
      <c r="Z276" s="687" t="s">
        <v>505</v>
      </c>
      <c r="AA276" s="688"/>
      <c r="AB276" s="212">
        <v>0</v>
      </c>
      <c r="AC276" s="212">
        <v>0</v>
      </c>
      <c r="AD276" s="212">
        <v>3689.9</v>
      </c>
      <c r="AE276" s="212">
        <v>8185.1</v>
      </c>
      <c r="AF276" s="212">
        <v>0</v>
      </c>
      <c r="AG276" s="1020">
        <v>2728.4</v>
      </c>
      <c r="AH276" s="1021"/>
      <c r="AI276" s="767"/>
      <c r="AJ276" s="769"/>
    </row>
    <row r="277" spans="1:36" s="191" customFormat="1" ht="137.25" customHeight="1" x14ac:dyDescent="0.2">
      <c r="B277" s="211" t="s">
        <v>578</v>
      </c>
      <c r="C277" s="784" t="s">
        <v>577</v>
      </c>
      <c r="D277" s="785"/>
      <c r="E277" s="301"/>
      <c r="F277" s="211" t="s">
        <v>530</v>
      </c>
      <c r="G277" s="303"/>
      <c r="H277" s="766" t="s">
        <v>202</v>
      </c>
      <c r="I277" s="766"/>
      <c r="J277" s="766"/>
      <c r="K277" s="67"/>
      <c r="L277" s="575" t="s">
        <v>211</v>
      </c>
      <c r="M277" s="67"/>
      <c r="N277" s="576" t="s">
        <v>203</v>
      </c>
      <c r="O277" s="767"/>
      <c r="P277" s="768"/>
      <c r="Q277" s="768"/>
      <c r="R277" s="768"/>
      <c r="S277" s="768"/>
      <c r="T277" s="769"/>
      <c r="U277" s="301"/>
      <c r="V277" s="767"/>
      <c r="W277" s="769"/>
      <c r="X277" s="297"/>
      <c r="Y277" s="299"/>
      <c r="Z277" s="687"/>
      <c r="AA277" s="688"/>
      <c r="AB277" s="212">
        <v>0</v>
      </c>
      <c r="AC277" s="212">
        <v>0</v>
      </c>
      <c r="AD277" s="212">
        <v>0</v>
      </c>
      <c r="AE277" s="212">
        <v>2909</v>
      </c>
      <c r="AF277" s="212">
        <v>2909</v>
      </c>
      <c r="AG277" s="1020">
        <v>2909</v>
      </c>
      <c r="AH277" s="1021"/>
      <c r="AI277" s="767"/>
      <c r="AJ277" s="769"/>
    </row>
    <row r="278" spans="1:36" ht="12.75" customHeight="1" x14ac:dyDescent="0.2">
      <c r="B278" s="619" t="s">
        <v>150</v>
      </c>
      <c r="C278" s="619" t="s">
        <v>127</v>
      </c>
      <c r="D278" s="620"/>
      <c r="E278" s="619" t="s">
        <v>244</v>
      </c>
      <c r="F278" s="619"/>
      <c r="G278" s="192"/>
      <c r="H278" s="208"/>
      <c r="I278" s="35"/>
      <c r="J278" s="35"/>
      <c r="K278" s="35"/>
      <c r="L278" s="35"/>
      <c r="M278" s="35"/>
      <c r="N278" s="193"/>
      <c r="O278" s="192"/>
      <c r="P278" s="35"/>
      <c r="Q278" s="35"/>
      <c r="R278" s="35"/>
      <c r="S278" s="35"/>
      <c r="T278" s="35"/>
      <c r="U278" s="35"/>
      <c r="V278" s="35"/>
      <c r="W278" s="209"/>
      <c r="X278" s="61"/>
      <c r="Y278" s="210"/>
      <c r="Z278" s="61"/>
      <c r="AA278" s="62"/>
      <c r="AB278" s="993">
        <f t="shared" ref="AB278:AG278" si="1">SUM(AB281:AB318)</f>
        <v>856325.99999999988</v>
      </c>
      <c r="AC278" s="993">
        <f t="shared" si="1"/>
        <v>855604.89999999979</v>
      </c>
      <c r="AD278" s="993">
        <f t="shared" si="1"/>
        <v>710525.29999999993</v>
      </c>
      <c r="AE278" s="993">
        <f t="shared" si="1"/>
        <v>673671.1</v>
      </c>
      <c r="AF278" s="993">
        <f t="shared" si="1"/>
        <v>574489.4</v>
      </c>
      <c r="AG278" s="1072">
        <f t="shared" si="1"/>
        <v>533052.70000000007</v>
      </c>
      <c r="AH278" s="1073"/>
      <c r="AI278" s="619"/>
      <c r="AJ278" s="620"/>
    </row>
    <row r="279" spans="1:36" s="298" customFormat="1" ht="12.75" customHeight="1" x14ac:dyDescent="0.2">
      <c r="B279" s="619"/>
      <c r="C279" s="1070"/>
      <c r="D279" s="620"/>
      <c r="E279" s="619"/>
      <c r="F279" s="619"/>
      <c r="G279" s="302"/>
      <c r="H279" s="208"/>
      <c r="I279" s="35"/>
      <c r="J279" s="35"/>
      <c r="K279" s="35"/>
      <c r="L279" s="35"/>
      <c r="M279" s="35"/>
      <c r="N279" s="300"/>
      <c r="O279" s="302"/>
      <c r="P279" s="35"/>
      <c r="Q279" s="35"/>
      <c r="R279" s="35"/>
      <c r="S279" s="35"/>
      <c r="T279" s="35"/>
      <c r="U279" s="35"/>
      <c r="V279" s="35"/>
      <c r="W279" s="209"/>
      <c r="X279" s="61"/>
      <c r="Y279" s="210"/>
      <c r="Z279" s="61"/>
      <c r="AA279" s="62"/>
      <c r="AB279" s="993"/>
      <c r="AC279" s="993"/>
      <c r="AD279" s="993"/>
      <c r="AE279" s="993"/>
      <c r="AF279" s="993"/>
      <c r="AG279" s="1072"/>
      <c r="AH279" s="1073"/>
      <c r="AI279" s="1070"/>
      <c r="AJ279" s="620"/>
    </row>
    <row r="280" spans="1:36" ht="143.25" customHeight="1" x14ac:dyDescent="0.2">
      <c r="B280" s="989"/>
      <c r="C280" s="621"/>
      <c r="D280" s="622"/>
      <c r="E280" s="989"/>
      <c r="F280" s="989"/>
      <c r="G280" s="21"/>
      <c r="H280" s="104"/>
      <c r="I280" s="105"/>
      <c r="J280" s="105"/>
      <c r="K280" s="105"/>
      <c r="L280" s="105"/>
      <c r="M280" s="105"/>
      <c r="N280" s="106"/>
      <c r="O280" s="107"/>
      <c r="P280" s="105"/>
      <c r="Q280" s="105"/>
      <c r="R280" s="105"/>
      <c r="S280" s="105"/>
      <c r="T280" s="105"/>
      <c r="U280" s="105"/>
      <c r="V280" s="105"/>
      <c r="W280" s="108"/>
      <c r="X280" s="59"/>
      <c r="Y280" s="157"/>
      <c r="Z280" s="59"/>
      <c r="AA280" s="60"/>
      <c r="AB280" s="838"/>
      <c r="AC280" s="853"/>
      <c r="AD280" s="853"/>
      <c r="AE280" s="853"/>
      <c r="AF280" s="853"/>
      <c r="AG280" s="617"/>
      <c r="AH280" s="618"/>
      <c r="AI280" s="621"/>
      <c r="AJ280" s="622"/>
    </row>
    <row r="281" spans="1:36" ht="81.75" customHeight="1" x14ac:dyDescent="0.2">
      <c r="B281" s="727" t="s">
        <v>151</v>
      </c>
      <c r="C281" s="609" t="s">
        <v>245</v>
      </c>
      <c r="D281" s="610"/>
      <c r="E281" s="727" t="s">
        <v>246</v>
      </c>
      <c r="F281" s="727" t="s">
        <v>433</v>
      </c>
      <c r="G281" s="12"/>
      <c r="H281" s="733" t="s">
        <v>329</v>
      </c>
      <c r="I281" s="733"/>
      <c r="J281" s="733"/>
      <c r="K281" s="612"/>
      <c r="L281" s="611" t="s">
        <v>247</v>
      </c>
      <c r="M281" s="612"/>
      <c r="N281" s="188" t="s">
        <v>331</v>
      </c>
      <c r="O281" s="15"/>
      <c r="P281" s="32"/>
      <c r="Q281" s="32"/>
      <c r="R281" s="32"/>
      <c r="S281" s="32"/>
      <c r="T281" s="32"/>
      <c r="U281" s="32"/>
      <c r="V281" s="32"/>
      <c r="W281" s="6"/>
      <c r="X281" s="294" t="s">
        <v>487</v>
      </c>
      <c r="Y281" s="293" t="s">
        <v>111</v>
      </c>
      <c r="Z281" s="1057" t="s">
        <v>484</v>
      </c>
      <c r="AA281" s="1058"/>
      <c r="AB281" s="699">
        <v>7779</v>
      </c>
      <c r="AC281" s="627">
        <v>7755.3</v>
      </c>
      <c r="AD281" s="623">
        <v>9846.7000000000007</v>
      </c>
      <c r="AE281" s="623">
        <v>5920.3</v>
      </c>
      <c r="AF281" s="623">
        <v>7242.9</v>
      </c>
      <c r="AG281" s="626">
        <v>6040.7</v>
      </c>
      <c r="AH281" s="627"/>
      <c r="AI281" s="609"/>
      <c r="AJ281" s="610"/>
    </row>
    <row r="282" spans="1:36" ht="94.5" customHeight="1" x14ac:dyDescent="0.2">
      <c r="B282" s="664"/>
      <c r="C282" s="611"/>
      <c r="D282" s="612"/>
      <c r="E282" s="664"/>
      <c r="F282" s="664"/>
      <c r="G282" s="15"/>
      <c r="H282" s="733"/>
      <c r="I282" s="733"/>
      <c r="J282" s="733"/>
      <c r="K282" s="612"/>
      <c r="L282" s="611"/>
      <c r="M282" s="612"/>
      <c r="N282" s="79"/>
      <c r="O282" s="15"/>
      <c r="W282" s="6"/>
      <c r="X282" s="493" t="s">
        <v>550</v>
      </c>
      <c r="Y282" s="492" t="s">
        <v>179</v>
      </c>
      <c r="Z282" s="770" t="s">
        <v>549</v>
      </c>
      <c r="AA282" s="786"/>
      <c r="AB282" s="700"/>
      <c r="AC282" s="629"/>
      <c r="AD282" s="624"/>
      <c r="AE282" s="624"/>
      <c r="AF282" s="624"/>
      <c r="AG282" s="628"/>
      <c r="AH282" s="629"/>
      <c r="AI282" s="611"/>
      <c r="AJ282" s="612"/>
    </row>
    <row r="283" spans="1:36" s="512" customFormat="1" ht="41.25" customHeight="1" x14ac:dyDescent="0.2">
      <c r="B283" s="664"/>
      <c r="C283" s="611"/>
      <c r="D283" s="612"/>
      <c r="E283" s="664"/>
      <c r="F283" s="664"/>
      <c r="G283" s="519"/>
      <c r="H283" s="522"/>
      <c r="I283" s="522"/>
      <c r="J283" s="522"/>
      <c r="K283" s="522"/>
      <c r="L283" s="522"/>
      <c r="M283" s="522"/>
      <c r="N283" s="523"/>
      <c r="O283" s="519"/>
      <c r="W283" s="513"/>
      <c r="X283" s="520" t="s">
        <v>33</v>
      </c>
      <c r="Y283" s="520" t="s">
        <v>111</v>
      </c>
      <c r="Z283" s="650" t="s">
        <v>584</v>
      </c>
      <c r="AA283" s="686"/>
      <c r="AB283" s="700"/>
      <c r="AC283" s="629"/>
      <c r="AD283" s="624"/>
      <c r="AE283" s="624"/>
      <c r="AF283" s="624"/>
      <c r="AG283" s="628"/>
      <c r="AH283" s="629"/>
      <c r="AI283" s="611"/>
      <c r="AJ283" s="612"/>
    </row>
    <row r="284" spans="1:36" s="288" customFormat="1" ht="94.5" x14ac:dyDescent="0.2">
      <c r="A284"/>
      <c r="B284" s="665"/>
      <c r="C284" s="666"/>
      <c r="D284" s="640"/>
      <c r="E284" s="665"/>
      <c r="F284" s="665"/>
      <c r="G284" s="291"/>
      <c r="H284" s="289"/>
      <c r="I284" s="289"/>
      <c r="J284" s="289"/>
      <c r="K284" s="289"/>
      <c r="L284" s="289"/>
      <c r="M284" s="289"/>
      <c r="N284" s="287"/>
      <c r="O284" s="290"/>
      <c r="P284" s="292"/>
      <c r="Q284" s="292"/>
      <c r="R284" s="292"/>
      <c r="S284" s="292"/>
      <c r="T284" s="292"/>
      <c r="U284" s="292"/>
      <c r="V284" s="292"/>
      <c r="W284" s="518"/>
      <c r="X284" s="510" t="s">
        <v>535</v>
      </c>
      <c r="Y284" s="509" t="s">
        <v>111</v>
      </c>
      <c r="Z284" s="687" t="s">
        <v>505</v>
      </c>
      <c r="AA284" s="688"/>
      <c r="AB284" s="701"/>
      <c r="AC284" s="631"/>
      <c r="AD284" s="625"/>
      <c r="AE284" s="625"/>
      <c r="AF284" s="625"/>
      <c r="AG284" s="630"/>
      <c r="AH284" s="631"/>
      <c r="AI284" s="666"/>
      <c r="AJ284" s="640"/>
    </row>
    <row r="285" spans="1:36" ht="54" customHeight="1" x14ac:dyDescent="0.2">
      <c r="B285" s="727" t="s">
        <v>152</v>
      </c>
      <c r="C285" s="609" t="s">
        <v>248</v>
      </c>
      <c r="D285" s="610"/>
      <c r="E285" s="727" t="s">
        <v>249</v>
      </c>
      <c r="F285" s="727" t="s">
        <v>531</v>
      </c>
      <c r="G285" s="12"/>
      <c r="H285" s="2"/>
      <c r="I285" s="2"/>
      <c r="J285" s="2"/>
      <c r="K285" s="2"/>
      <c r="L285" s="2"/>
      <c r="M285" s="2"/>
      <c r="N285" s="2"/>
      <c r="O285" s="1044" t="s">
        <v>0</v>
      </c>
      <c r="P285" s="1045"/>
      <c r="Q285" s="1045"/>
      <c r="R285" s="1045"/>
      <c r="S285" s="1045"/>
      <c r="T285" s="1046"/>
      <c r="U285" s="1036" t="s">
        <v>113</v>
      </c>
      <c r="V285" s="1023" t="s">
        <v>267</v>
      </c>
      <c r="W285" s="1024"/>
      <c r="X285" s="515" t="s">
        <v>28</v>
      </c>
      <c r="Y285" s="524" t="s">
        <v>111</v>
      </c>
      <c r="Z285" s="652" t="s">
        <v>584</v>
      </c>
      <c r="AA285" s="777"/>
      <c r="AB285" s="624">
        <v>303149.59999999998</v>
      </c>
      <c r="AC285" s="623">
        <v>303149.59999999998</v>
      </c>
      <c r="AD285" s="623">
        <v>151001.5</v>
      </c>
      <c r="AE285" s="623">
        <f>145014.6+825.3+2440.4</f>
        <v>148280.29999999999</v>
      </c>
      <c r="AF285" s="623">
        <v>95023.8</v>
      </c>
      <c r="AG285" s="626">
        <v>94476</v>
      </c>
      <c r="AH285" s="627"/>
      <c r="AI285" s="609"/>
      <c r="AJ285" s="610"/>
    </row>
    <row r="286" spans="1:36" s="394" customFormat="1" ht="42" customHeight="1" x14ac:dyDescent="0.2">
      <c r="B286" s="664"/>
      <c r="C286" s="611"/>
      <c r="D286" s="612"/>
      <c r="E286" s="664"/>
      <c r="F286" s="664"/>
      <c r="G286" s="392"/>
      <c r="H286" s="398"/>
      <c r="I286" s="398"/>
      <c r="J286" s="398"/>
      <c r="K286" s="398"/>
      <c r="L286" s="398"/>
      <c r="M286" s="398"/>
      <c r="N286" s="398"/>
      <c r="O286" s="1059"/>
      <c r="P286" s="1060"/>
      <c r="Q286" s="1060"/>
      <c r="R286" s="1060"/>
      <c r="S286" s="1060"/>
      <c r="T286" s="1061"/>
      <c r="U286" s="1037"/>
      <c r="V286" s="1025"/>
      <c r="W286" s="1026"/>
      <c r="X286" s="401" t="s">
        <v>82</v>
      </c>
      <c r="Y286" s="406" t="s">
        <v>111</v>
      </c>
      <c r="Z286" s="809" t="s">
        <v>584</v>
      </c>
      <c r="AA286" s="810"/>
      <c r="AB286" s="624"/>
      <c r="AC286" s="624"/>
      <c r="AD286" s="624"/>
      <c r="AE286" s="624"/>
      <c r="AF286" s="624"/>
      <c r="AG286" s="628"/>
      <c r="AH286" s="629"/>
      <c r="AI286" s="611"/>
      <c r="AJ286" s="612"/>
    </row>
    <row r="287" spans="1:36" s="394" customFormat="1" ht="54" customHeight="1" x14ac:dyDescent="0.2">
      <c r="B287" s="664"/>
      <c r="C287" s="611"/>
      <c r="D287" s="612"/>
      <c r="E287" s="664"/>
      <c r="F287" s="664"/>
      <c r="G287" s="392"/>
      <c r="H287" s="398"/>
      <c r="I287" s="398"/>
      <c r="J287" s="398"/>
      <c r="K287" s="398"/>
      <c r="L287" s="398"/>
      <c r="M287" s="398"/>
      <c r="N287" s="398"/>
      <c r="O287" s="1059"/>
      <c r="P287" s="1060"/>
      <c r="Q287" s="1060"/>
      <c r="R287" s="1060"/>
      <c r="S287" s="1060"/>
      <c r="T287" s="1061"/>
      <c r="U287" s="1037"/>
      <c r="V287" s="1025"/>
      <c r="W287" s="1026"/>
      <c r="X287" s="397" t="s">
        <v>22</v>
      </c>
      <c r="Y287" s="403" t="s">
        <v>321</v>
      </c>
      <c r="Z287" s="796" t="s">
        <v>584</v>
      </c>
      <c r="AA287" s="645"/>
      <c r="AB287" s="624"/>
      <c r="AC287" s="624"/>
      <c r="AD287" s="624"/>
      <c r="AE287" s="624"/>
      <c r="AF287" s="624"/>
      <c r="AG287" s="628"/>
      <c r="AH287" s="629"/>
      <c r="AI287" s="611"/>
      <c r="AJ287" s="612"/>
    </row>
    <row r="288" spans="1:36" ht="67.5" customHeight="1" x14ac:dyDescent="0.2">
      <c r="B288" s="664"/>
      <c r="C288" s="611"/>
      <c r="D288" s="612"/>
      <c r="E288" s="664"/>
      <c r="F288" s="664"/>
      <c r="G288" s="15"/>
      <c r="H288" s="733" t="s">
        <v>329</v>
      </c>
      <c r="I288" s="733"/>
      <c r="J288" s="733"/>
      <c r="K288" s="612"/>
      <c r="L288" s="611" t="s">
        <v>250</v>
      </c>
      <c r="M288" s="612"/>
      <c r="N288" s="97" t="s">
        <v>331</v>
      </c>
      <c r="O288" s="1059"/>
      <c r="P288" s="1060"/>
      <c r="Q288" s="1060"/>
      <c r="R288" s="1060"/>
      <c r="S288" s="1060"/>
      <c r="T288" s="1061"/>
      <c r="U288" s="1037"/>
      <c r="V288" s="1027"/>
      <c r="W288" s="1026"/>
      <c r="X288" s="510" t="s">
        <v>535</v>
      </c>
      <c r="Y288" s="509" t="s">
        <v>111</v>
      </c>
      <c r="Z288" s="687" t="s">
        <v>505</v>
      </c>
      <c r="AA288" s="688"/>
      <c r="AB288" s="624"/>
      <c r="AC288" s="624"/>
      <c r="AD288" s="624"/>
      <c r="AE288" s="624"/>
      <c r="AF288" s="624"/>
      <c r="AG288" s="628"/>
      <c r="AH288" s="629"/>
      <c r="AI288" s="611"/>
      <c r="AJ288" s="612"/>
    </row>
    <row r="289" spans="2:36" ht="13.5" customHeight="1" x14ac:dyDescent="0.2">
      <c r="B289" s="988" t="s">
        <v>153</v>
      </c>
      <c r="C289" s="658" t="s">
        <v>251</v>
      </c>
      <c r="D289" s="663"/>
      <c r="E289" s="658" t="s">
        <v>252</v>
      </c>
      <c r="F289" s="658" t="s">
        <v>253</v>
      </c>
      <c r="G289" s="12"/>
      <c r="H289" s="2"/>
      <c r="I289" s="2"/>
      <c r="J289" s="2"/>
      <c r="K289" s="2"/>
      <c r="L289" s="2"/>
      <c r="M289" s="2"/>
      <c r="N289" s="3"/>
      <c r="O289" s="658" t="s">
        <v>320</v>
      </c>
      <c r="P289" s="662"/>
      <c r="Q289" s="662"/>
      <c r="R289" s="662"/>
      <c r="S289" s="662"/>
      <c r="T289" s="663"/>
      <c r="U289" s="661" t="s">
        <v>439</v>
      </c>
      <c r="V289" s="661" t="s">
        <v>322</v>
      </c>
      <c r="W289" s="663"/>
      <c r="X289" s="650" t="s">
        <v>275</v>
      </c>
      <c r="Y289" s="1041" t="s">
        <v>179</v>
      </c>
      <c r="Z289" s="1062" t="s">
        <v>322</v>
      </c>
      <c r="AA289" s="1063"/>
      <c r="AB289" s="641">
        <v>354.2</v>
      </c>
      <c r="AC289" s="641">
        <v>354.1</v>
      </c>
      <c r="AD289" s="641">
        <v>1277.7</v>
      </c>
      <c r="AE289" s="1117">
        <f>350+920</f>
        <v>1270</v>
      </c>
      <c r="AF289" s="1071">
        <f>350+920</f>
        <v>1270</v>
      </c>
      <c r="AG289" s="1095">
        <f>AF289</f>
        <v>1270</v>
      </c>
      <c r="AH289" s="844"/>
      <c r="AI289" s="705"/>
      <c r="AJ289" s="706"/>
    </row>
    <row r="290" spans="2:36" ht="12.75" customHeight="1" x14ac:dyDescent="0.2">
      <c r="B290" s="672"/>
      <c r="C290" s="634"/>
      <c r="D290" s="636"/>
      <c r="E290" s="672"/>
      <c r="F290" s="672"/>
      <c r="G290" s="15"/>
      <c r="H290" s="640" t="s">
        <v>329</v>
      </c>
      <c r="I290" s="635"/>
      <c r="J290" s="635"/>
      <c r="K290" s="636"/>
      <c r="L290" s="640" t="s">
        <v>254</v>
      </c>
      <c r="M290" s="636"/>
      <c r="N290" s="640" t="s">
        <v>331</v>
      </c>
      <c r="O290" s="634"/>
      <c r="P290" s="635"/>
      <c r="Q290" s="635"/>
      <c r="R290" s="635"/>
      <c r="S290" s="635"/>
      <c r="T290" s="636"/>
      <c r="U290" s="636"/>
      <c r="V290" s="635"/>
      <c r="W290" s="636"/>
      <c r="X290" s="651"/>
      <c r="Y290" s="1042"/>
      <c r="Z290" s="1064"/>
      <c r="AA290" s="1065"/>
      <c r="AB290" s="642"/>
      <c r="AC290" s="642"/>
      <c r="AD290" s="642"/>
      <c r="AE290" s="1118"/>
      <c r="AF290" s="654"/>
      <c r="AG290" s="1096"/>
      <c r="AH290" s="846"/>
      <c r="AI290" s="795"/>
      <c r="AJ290" s="708"/>
    </row>
    <row r="291" spans="2:36" ht="12.75" customHeight="1" x14ac:dyDescent="0.2">
      <c r="B291" s="672"/>
      <c r="C291" s="634"/>
      <c r="D291" s="636"/>
      <c r="E291" s="672"/>
      <c r="F291" s="672"/>
      <c r="G291" s="15"/>
      <c r="H291" s="635"/>
      <c r="I291" s="635"/>
      <c r="J291" s="635"/>
      <c r="K291" s="636"/>
      <c r="L291" s="635"/>
      <c r="M291" s="636"/>
      <c r="N291" s="636"/>
      <c r="O291" s="637"/>
      <c r="P291" s="638"/>
      <c r="Q291" s="638"/>
      <c r="R291" s="638"/>
      <c r="S291" s="638"/>
      <c r="T291" s="639"/>
      <c r="U291" s="639"/>
      <c r="V291" s="638"/>
      <c r="W291" s="639"/>
      <c r="X291" s="651"/>
      <c r="Y291" s="1042"/>
      <c r="Z291" s="1064"/>
      <c r="AA291" s="1065"/>
      <c r="AB291" s="642"/>
      <c r="AC291" s="642"/>
      <c r="AD291" s="642"/>
      <c r="AE291" s="1118"/>
      <c r="AF291" s="654"/>
      <c r="AG291" s="1096"/>
      <c r="AH291" s="846"/>
      <c r="AI291" s="795"/>
      <c r="AJ291" s="708"/>
    </row>
    <row r="292" spans="2:36" ht="41.25" customHeight="1" x14ac:dyDescent="0.2">
      <c r="B292" s="672"/>
      <c r="C292" s="634"/>
      <c r="D292" s="636"/>
      <c r="E292" s="672"/>
      <c r="F292" s="672"/>
      <c r="G292" s="15"/>
      <c r="H292" s="638"/>
      <c r="I292" s="638"/>
      <c r="J292" s="638"/>
      <c r="K292" s="639"/>
      <c r="L292" s="638"/>
      <c r="M292" s="639"/>
      <c r="N292" s="639"/>
      <c r="O292" s="15"/>
      <c r="W292" s="6"/>
      <c r="X292" s="651"/>
      <c r="Y292" s="1043"/>
      <c r="Z292" s="1066"/>
      <c r="AA292" s="1067"/>
      <c r="AB292" s="642"/>
      <c r="AC292" s="642"/>
      <c r="AD292" s="642"/>
      <c r="AE292" s="1118"/>
      <c r="AF292" s="654"/>
      <c r="AG292" s="1096"/>
      <c r="AH292" s="846"/>
      <c r="AI292" s="795"/>
      <c r="AJ292" s="708"/>
    </row>
    <row r="293" spans="2:36" ht="12.75" hidden="1" customHeight="1" x14ac:dyDescent="0.2">
      <c r="B293" s="672"/>
      <c r="C293" s="634"/>
      <c r="D293" s="636"/>
      <c r="E293" s="672"/>
      <c r="F293" s="672"/>
      <c r="G293" s="15"/>
      <c r="N293" s="6"/>
      <c r="O293" s="15"/>
      <c r="W293" s="6"/>
      <c r="X293" s="651"/>
      <c r="Y293" s="135"/>
      <c r="Z293" s="109"/>
      <c r="AA293" s="99"/>
      <c r="AB293" s="642"/>
      <c r="AC293" s="642"/>
      <c r="AD293" s="642"/>
      <c r="AE293" s="1118"/>
      <c r="AF293" s="654"/>
      <c r="AG293" s="409"/>
      <c r="AH293" s="410"/>
      <c r="AI293" s="795"/>
      <c r="AJ293" s="708"/>
    </row>
    <row r="294" spans="2:36" ht="21.75" hidden="1" customHeight="1" x14ac:dyDescent="0.2">
      <c r="B294" s="672"/>
      <c r="C294" s="634"/>
      <c r="D294" s="636"/>
      <c r="E294" s="672"/>
      <c r="F294" s="672"/>
      <c r="G294" s="13"/>
      <c r="H294" s="318"/>
      <c r="I294" s="318"/>
      <c r="J294" s="318"/>
      <c r="K294" s="433"/>
      <c r="L294" s="433"/>
      <c r="M294" s="433"/>
      <c r="N294" s="316"/>
      <c r="O294" s="315"/>
      <c r="P294" s="318"/>
      <c r="Q294" s="318"/>
      <c r="R294" s="318"/>
      <c r="S294" s="318"/>
      <c r="T294" s="318"/>
      <c r="U294" s="318"/>
      <c r="V294" s="318"/>
      <c r="W294" s="316"/>
      <c r="X294" s="651"/>
      <c r="Y294" s="135"/>
      <c r="Z294" s="53"/>
      <c r="AA294" s="51"/>
      <c r="AB294" s="642"/>
      <c r="AC294" s="642"/>
      <c r="AD294" s="642"/>
      <c r="AE294" s="1118"/>
      <c r="AF294" s="654"/>
      <c r="AG294" s="409"/>
      <c r="AH294" s="410"/>
      <c r="AI294" s="795"/>
      <c r="AJ294" s="708"/>
    </row>
    <row r="295" spans="2:36" s="355" customFormat="1" ht="67.5" x14ac:dyDescent="0.2">
      <c r="B295" s="607" t="s">
        <v>501</v>
      </c>
      <c r="C295" s="1123" t="s">
        <v>502</v>
      </c>
      <c r="D295" s="1124"/>
      <c r="E295" s="1153"/>
      <c r="F295" s="1155" t="s">
        <v>582</v>
      </c>
      <c r="G295" s="357"/>
      <c r="H295" s="1069" t="s">
        <v>329</v>
      </c>
      <c r="I295" s="1069"/>
      <c r="J295" s="1069"/>
      <c r="K295" s="442"/>
      <c r="L295" s="449" t="s">
        <v>516</v>
      </c>
      <c r="M295" s="449"/>
      <c r="N295" s="441" t="s">
        <v>331</v>
      </c>
      <c r="O295" s="155"/>
      <c r="P295" s="379"/>
      <c r="Q295" s="379"/>
      <c r="R295" s="379"/>
      <c r="S295" s="379"/>
      <c r="T295" s="379"/>
      <c r="U295" s="379"/>
      <c r="V295" s="379"/>
      <c r="W295" s="370"/>
      <c r="X295" s="352" t="s">
        <v>27</v>
      </c>
      <c r="Y295" s="358" t="s">
        <v>111</v>
      </c>
      <c r="Z295" s="728" t="s">
        <v>584</v>
      </c>
      <c r="AA295" s="729"/>
      <c r="AB295" s="632">
        <v>18014.7</v>
      </c>
      <c r="AC295" s="632">
        <v>18014.7</v>
      </c>
      <c r="AD295" s="632">
        <v>87130.3</v>
      </c>
      <c r="AE295" s="1159">
        <f>17153.1+4157.3</f>
        <v>21310.399999999998</v>
      </c>
      <c r="AF295" s="632">
        <f>18028.7+4349.2</f>
        <v>22377.9</v>
      </c>
      <c r="AG295" s="866">
        <f>18946.6+4556.7</f>
        <v>23503.3</v>
      </c>
      <c r="AH295" s="867"/>
      <c r="AI295" s="1161"/>
      <c r="AJ295" s="1162"/>
    </row>
    <row r="296" spans="2:36" s="355" customFormat="1" ht="67.5" x14ac:dyDescent="0.2">
      <c r="B296" s="1144"/>
      <c r="C296" s="1129"/>
      <c r="D296" s="1130"/>
      <c r="E296" s="1154"/>
      <c r="F296" s="1156"/>
      <c r="G296" s="357"/>
      <c r="H296" s="357"/>
      <c r="I296" s="357"/>
      <c r="J296" s="357"/>
      <c r="K296" s="357"/>
      <c r="L296" s="357"/>
      <c r="M296" s="357"/>
      <c r="N296" s="120"/>
      <c r="O296" s="371"/>
      <c r="P296" s="357"/>
      <c r="Q296" s="357"/>
      <c r="R296" s="357"/>
      <c r="S296" s="357"/>
      <c r="T296" s="357"/>
      <c r="U296" s="357"/>
      <c r="V296" s="357"/>
      <c r="W296" s="372"/>
      <c r="X296" s="352" t="s">
        <v>477</v>
      </c>
      <c r="Y296" s="358" t="s">
        <v>111</v>
      </c>
      <c r="Z296" s="728" t="s">
        <v>584</v>
      </c>
      <c r="AA296" s="729"/>
      <c r="AB296" s="870"/>
      <c r="AC296" s="870"/>
      <c r="AD296" s="870"/>
      <c r="AE296" s="1160"/>
      <c r="AF296" s="870"/>
      <c r="AG296" s="761"/>
      <c r="AH296" s="762"/>
      <c r="AI296" s="793"/>
      <c r="AJ296" s="794"/>
    </row>
    <row r="297" spans="2:36" s="394" customFormat="1" ht="54" x14ac:dyDescent="0.2">
      <c r="B297" s="1144"/>
      <c r="C297" s="1129"/>
      <c r="D297" s="1130"/>
      <c r="E297" s="1154"/>
      <c r="F297" s="1156"/>
      <c r="G297" s="398"/>
      <c r="H297" s="398"/>
      <c r="I297" s="398"/>
      <c r="J297" s="398"/>
      <c r="K297" s="398"/>
      <c r="L297" s="398"/>
      <c r="M297" s="398"/>
      <c r="N297" s="444"/>
      <c r="O297" s="402"/>
      <c r="P297" s="398"/>
      <c r="Q297" s="398"/>
      <c r="R297" s="398"/>
      <c r="S297" s="398"/>
      <c r="T297" s="398"/>
      <c r="U297" s="398"/>
      <c r="V297" s="398"/>
      <c r="W297" s="400"/>
      <c r="X297" s="113" t="s">
        <v>38</v>
      </c>
      <c r="Y297" s="405" t="s">
        <v>111</v>
      </c>
      <c r="Z297" s="755" t="s">
        <v>584</v>
      </c>
      <c r="AA297" s="756"/>
      <c r="AB297" s="870"/>
      <c r="AC297" s="870"/>
      <c r="AD297" s="870"/>
      <c r="AE297" s="1160"/>
      <c r="AF297" s="870"/>
      <c r="AG297" s="761"/>
      <c r="AH297" s="762"/>
      <c r="AI297" s="793"/>
      <c r="AJ297" s="794"/>
    </row>
    <row r="298" spans="2:36" s="394" customFormat="1" ht="94.5" x14ac:dyDescent="0.2">
      <c r="B298" s="1144"/>
      <c r="C298" s="1129"/>
      <c r="D298" s="1130"/>
      <c r="E298" s="1154"/>
      <c r="F298" s="1156"/>
      <c r="G298" s="398"/>
      <c r="H298" s="398"/>
      <c r="I298" s="398"/>
      <c r="J298" s="398"/>
      <c r="K298" s="398"/>
      <c r="L298" s="398"/>
      <c r="M298" s="398"/>
      <c r="N298" s="398"/>
      <c r="O298" s="402"/>
      <c r="P298" s="398"/>
      <c r="Q298" s="398"/>
      <c r="R298" s="398"/>
      <c r="S298" s="398"/>
      <c r="T298" s="398"/>
      <c r="U298" s="398"/>
      <c r="V298" s="398"/>
      <c r="W298" s="400"/>
      <c r="X298" s="168" t="s">
        <v>488</v>
      </c>
      <c r="Y298" s="405" t="s">
        <v>111</v>
      </c>
      <c r="Z298" s="669" t="s">
        <v>586</v>
      </c>
      <c r="AA298" s="670"/>
      <c r="AB298" s="870"/>
      <c r="AC298" s="870"/>
      <c r="AD298" s="870"/>
      <c r="AE298" s="1160"/>
      <c r="AF298" s="870"/>
      <c r="AG298" s="761"/>
      <c r="AH298" s="762"/>
      <c r="AI298" s="793"/>
      <c r="AJ298" s="794"/>
    </row>
    <row r="299" spans="2:36" s="530" customFormat="1" ht="81" x14ac:dyDescent="0.2">
      <c r="B299" s="1144"/>
      <c r="C299" s="1129"/>
      <c r="D299" s="1130"/>
      <c r="E299" s="1154"/>
      <c r="F299" s="1156"/>
      <c r="G299" s="531"/>
      <c r="H299" s="531"/>
      <c r="I299" s="531"/>
      <c r="J299" s="531"/>
      <c r="K299" s="531"/>
      <c r="L299" s="531"/>
      <c r="M299" s="531"/>
      <c r="N299" s="531"/>
      <c r="O299" s="533"/>
      <c r="P299" s="531"/>
      <c r="Q299" s="531"/>
      <c r="R299" s="531"/>
      <c r="S299" s="531"/>
      <c r="T299" s="531"/>
      <c r="U299" s="531"/>
      <c r="V299" s="531"/>
      <c r="W299" s="534"/>
      <c r="X299" s="168" t="s">
        <v>558</v>
      </c>
      <c r="Y299" s="532" t="s">
        <v>111</v>
      </c>
      <c r="Z299" s="1157" t="s">
        <v>560</v>
      </c>
      <c r="AA299" s="1158"/>
      <c r="AB299" s="870"/>
      <c r="AC299" s="870"/>
      <c r="AD299" s="870"/>
      <c r="AE299" s="1160"/>
      <c r="AF299" s="870"/>
      <c r="AG299" s="761"/>
      <c r="AH299" s="762"/>
      <c r="AI299" s="793"/>
      <c r="AJ299" s="794"/>
    </row>
    <row r="300" spans="2:36" s="355" customFormat="1" ht="81" x14ac:dyDescent="0.2">
      <c r="B300" s="1144"/>
      <c r="C300" s="1129"/>
      <c r="D300" s="1130"/>
      <c r="E300" s="1154"/>
      <c r="F300" s="1156"/>
      <c r="G300" s="357"/>
      <c r="H300" s="357"/>
      <c r="I300" s="357"/>
      <c r="J300" s="357"/>
      <c r="K300" s="357"/>
      <c r="L300" s="357"/>
      <c r="M300" s="357"/>
      <c r="N300" s="357"/>
      <c r="O300" s="375"/>
      <c r="P300" s="374"/>
      <c r="Q300" s="374"/>
      <c r="R300" s="374"/>
      <c r="S300" s="374"/>
      <c r="T300" s="374"/>
      <c r="U300" s="374"/>
      <c r="V300" s="374"/>
      <c r="W300" s="376"/>
      <c r="X300" s="168" t="s">
        <v>559</v>
      </c>
      <c r="Y300" s="532" t="s">
        <v>111</v>
      </c>
      <c r="Z300" s="1157" t="s">
        <v>560</v>
      </c>
      <c r="AA300" s="1158"/>
      <c r="AB300" s="870"/>
      <c r="AC300" s="870"/>
      <c r="AD300" s="870"/>
      <c r="AE300" s="1160"/>
      <c r="AF300" s="870"/>
      <c r="AG300" s="761"/>
      <c r="AH300" s="762"/>
      <c r="AI300" s="793"/>
      <c r="AJ300" s="794"/>
    </row>
    <row r="301" spans="2:36" ht="52.5" customHeight="1" x14ac:dyDescent="0.2">
      <c r="B301" s="916" t="s">
        <v>154</v>
      </c>
      <c r="C301" s="959" t="s">
        <v>69</v>
      </c>
      <c r="D301" s="1079"/>
      <c r="E301" s="705" t="s">
        <v>255</v>
      </c>
      <c r="F301" s="1164" t="s">
        <v>581</v>
      </c>
      <c r="G301" s="81"/>
      <c r="H301" s="1069" t="s">
        <v>329</v>
      </c>
      <c r="I301" s="1069"/>
      <c r="J301" s="1069"/>
      <c r="K301" s="442"/>
      <c r="L301" s="449" t="s">
        <v>516</v>
      </c>
      <c r="M301" s="449"/>
      <c r="N301" s="441" t="s">
        <v>331</v>
      </c>
      <c r="O301" s="438"/>
      <c r="P301" s="285"/>
      <c r="Q301" s="285"/>
      <c r="R301" s="285"/>
      <c r="S301" s="285"/>
      <c r="T301" s="285"/>
      <c r="U301" s="285"/>
      <c r="V301" s="285"/>
      <c r="W301" s="363"/>
      <c r="X301" s="369" t="s">
        <v>463</v>
      </c>
      <c r="Y301" s="352" t="s">
        <v>321</v>
      </c>
      <c r="Z301" s="687" t="s">
        <v>584</v>
      </c>
      <c r="AA301" s="688"/>
      <c r="AB301" s="1039">
        <v>54166.1</v>
      </c>
      <c r="AC301" s="714">
        <v>53501.8</v>
      </c>
      <c r="AD301" s="714">
        <v>53080.5</v>
      </c>
      <c r="AE301" s="714">
        <v>21922.5</v>
      </c>
      <c r="AF301" s="714">
        <v>21922.5</v>
      </c>
      <c r="AG301" s="714">
        <v>21922.5</v>
      </c>
      <c r="AH301" s="1114"/>
      <c r="AI301" s="640"/>
      <c r="AJ301" s="1086"/>
    </row>
    <row r="302" spans="2:36" ht="40.5" x14ac:dyDescent="0.25">
      <c r="B302" s="1078"/>
      <c r="C302" s="1080"/>
      <c r="D302" s="1081"/>
      <c r="E302" s="1163"/>
      <c r="F302" s="1165"/>
      <c r="G302" s="285"/>
      <c r="H302" s="340"/>
      <c r="I302" s="340"/>
      <c r="J302" s="340"/>
      <c r="K302" s="340"/>
      <c r="L302" s="340"/>
      <c r="M302" s="340"/>
      <c r="N302" s="338"/>
      <c r="O302" s="34"/>
      <c r="P302" s="340"/>
      <c r="Q302" s="340"/>
      <c r="R302" s="340"/>
      <c r="S302" s="340"/>
      <c r="T302" s="340"/>
      <c r="U302" s="340"/>
      <c r="V302" s="340"/>
      <c r="W302" s="338"/>
      <c r="X302" s="367" t="s">
        <v>23</v>
      </c>
      <c r="Y302" s="367" t="s">
        <v>321</v>
      </c>
      <c r="Z302" s="755" t="s">
        <v>584</v>
      </c>
      <c r="AA302" s="1068"/>
      <c r="AB302" s="1032"/>
      <c r="AC302" s="1032"/>
      <c r="AD302" s="1032"/>
      <c r="AE302" s="1032"/>
      <c r="AF302" s="1032"/>
      <c r="AG302" s="1115"/>
      <c r="AH302" s="1116"/>
      <c r="AI302" s="1109"/>
      <c r="AJ302" s="1086"/>
    </row>
    <row r="303" spans="2:36" ht="40.5" x14ac:dyDescent="0.25">
      <c r="B303" s="1078"/>
      <c r="C303" s="1080"/>
      <c r="D303" s="1081"/>
      <c r="E303" s="1163"/>
      <c r="F303" s="1165"/>
      <c r="G303" s="285"/>
      <c r="H303" s="340"/>
      <c r="I303" s="340"/>
      <c r="J303" s="340"/>
      <c r="K303" s="340"/>
      <c r="L303" s="340"/>
      <c r="M303" s="340"/>
      <c r="N303" s="338"/>
      <c r="O303" s="34"/>
      <c r="P303" s="340"/>
      <c r="Q303" s="340"/>
      <c r="R303" s="340"/>
      <c r="S303" s="340"/>
      <c r="T303" s="340"/>
      <c r="U303" s="340"/>
      <c r="V303" s="340"/>
      <c r="W303" s="338"/>
      <c r="X303" s="319" t="s">
        <v>256</v>
      </c>
      <c r="Y303" s="322" t="s">
        <v>179</v>
      </c>
      <c r="Z303" s="667" t="s">
        <v>351</v>
      </c>
      <c r="AA303" s="1166"/>
      <c r="AB303" s="1032"/>
      <c r="AC303" s="1032"/>
      <c r="AD303" s="1032"/>
      <c r="AE303" s="1032"/>
      <c r="AF303" s="1032"/>
      <c r="AG303" s="1115"/>
      <c r="AH303" s="1116"/>
      <c r="AI303" s="1109"/>
      <c r="AJ303" s="1086"/>
    </row>
    <row r="304" spans="2:36" ht="67.5" x14ac:dyDescent="0.25">
      <c r="B304" s="1078"/>
      <c r="C304" s="1080"/>
      <c r="D304" s="1081"/>
      <c r="E304" s="1163"/>
      <c r="F304" s="1165"/>
      <c r="G304" s="285"/>
      <c r="H304" s="340"/>
      <c r="I304" s="340"/>
      <c r="J304" s="340"/>
      <c r="K304" s="340"/>
      <c r="L304" s="340"/>
      <c r="M304" s="340"/>
      <c r="N304" s="338"/>
      <c r="O304" s="34"/>
      <c r="P304" s="340"/>
      <c r="Q304" s="340"/>
      <c r="R304" s="340"/>
      <c r="S304" s="340"/>
      <c r="T304" s="340"/>
      <c r="U304" s="340"/>
      <c r="V304" s="340"/>
      <c r="W304" s="338"/>
      <c r="X304" s="306" t="s">
        <v>494</v>
      </c>
      <c r="Y304" s="314" t="s">
        <v>179</v>
      </c>
      <c r="Z304" s="1038" t="s">
        <v>495</v>
      </c>
      <c r="AA304" s="1038"/>
      <c r="AB304" s="1032"/>
      <c r="AC304" s="1032"/>
      <c r="AD304" s="1032"/>
      <c r="AE304" s="1032"/>
      <c r="AF304" s="1032"/>
      <c r="AG304" s="1115"/>
      <c r="AH304" s="1116"/>
      <c r="AI304" s="1109"/>
      <c r="AJ304" s="1086"/>
    </row>
    <row r="305" spans="1:36" s="304" customFormat="1" ht="67.5" x14ac:dyDescent="0.25">
      <c r="B305" s="1078"/>
      <c r="C305" s="1080"/>
      <c r="D305" s="1081"/>
      <c r="E305" s="1163"/>
      <c r="F305" s="1165"/>
      <c r="G305" s="285"/>
      <c r="H305" s="340"/>
      <c r="I305" s="340"/>
      <c r="J305" s="340"/>
      <c r="K305" s="340"/>
      <c r="L305" s="340"/>
      <c r="M305" s="340"/>
      <c r="N305" s="338"/>
      <c r="O305" s="34"/>
      <c r="P305" s="340"/>
      <c r="Q305" s="340"/>
      <c r="R305" s="340"/>
      <c r="S305" s="340"/>
      <c r="T305" s="340"/>
      <c r="U305" s="340"/>
      <c r="V305" s="340"/>
      <c r="W305" s="338"/>
      <c r="X305" s="548" t="s">
        <v>563</v>
      </c>
      <c r="Y305" s="535" t="s">
        <v>179</v>
      </c>
      <c r="Z305" s="1038" t="s">
        <v>562</v>
      </c>
      <c r="AA305" s="1038"/>
      <c r="AB305" s="1032"/>
      <c r="AC305" s="1032"/>
      <c r="AD305" s="1032"/>
      <c r="AE305" s="1032"/>
      <c r="AF305" s="1032"/>
      <c r="AG305" s="1115"/>
      <c r="AH305" s="1116"/>
      <c r="AI305" s="1109"/>
      <c r="AJ305" s="1086"/>
    </row>
    <row r="306" spans="1:36" ht="40.5" x14ac:dyDescent="0.25">
      <c r="B306" s="1078"/>
      <c r="C306" s="1082"/>
      <c r="D306" s="1083"/>
      <c r="E306" s="1163"/>
      <c r="F306" s="1165"/>
      <c r="G306" s="285"/>
      <c r="H306" s="340"/>
      <c r="I306" s="340"/>
      <c r="J306" s="340"/>
      <c r="K306" s="340"/>
      <c r="L306" s="340"/>
      <c r="M306" s="340"/>
      <c r="N306" s="338"/>
      <c r="O306" s="34"/>
      <c r="P306" s="340"/>
      <c r="Q306" s="340"/>
      <c r="R306" s="340"/>
      <c r="S306" s="340"/>
      <c r="T306" s="340"/>
      <c r="U306" s="340"/>
      <c r="V306" s="340"/>
      <c r="W306" s="285"/>
      <c r="X306" s="448" t="s">
        <v>567</v>
      </c>
      <c r="Y306" s="110" t="s">
        <v>111</v>
      </c>
      <c r="Z306" s="942" t="s">
        <v>585</v>
      </c>
      <c r="AA306" s="943"/>
      <c r="AB306" s="1040"/>
      <c r="AC306" s="1032"/>
      <c r="AD306" s="1032"/>
      <c r="AE306" s="1032"/>
      <c r="AF306" s="1032"/>
      <c r="AG306" s="1115"/>
      <c r="AH306" s="1116"/>
      <c r="AI306" s="1109"/>
      <c r="AJ306" s="1086"/>
    </row>
    <row r="307" spans="1:36" s="355" customFormat="1" ht="68.25" customHeight="1" x14ac:dyDescent="0.25">
      <c r="B307" s="607" t="s">
        <v>500</v>
      </c>
      <c r="C307" s="1123" t="s">
        <v>499</v>
      </c>
      <c r="D307" s="1124"/>
      <c r="E307" s="1022"/>
      <c r="F307" s="1155" t="s">
        <v>341</v>
      </c>
      <c r="G307" s="363"/>
      <c r="H307" s="1069" t="s">
        <v>329</v>
      </c>
      <c r="I307" s="1069"/>
      <c r="J307" s="1069"/>
      <c r="K307" s="442"/>
      <c r="L307" s="449" t="s">
        <v>516</v>
      </c>
      <c r="M307" s="449"/>
      <c r="N307" s="441" t="s">
        <v>331</v>
      </c>
      <c r="O307" s="420"/>
      <c r="P307" s="419"/>
      <c r="Q307" s="419"/>
      <c r="R307" s="419"/>
      <c r="S307" s="419"/>
      <c r="T307" s="419"/>
      <c r="U307" s="419"/>
      <c r="V307" s="419"/>
      <c r="W307" s="411"/>
      <c r="X307" s="550" t="s">
        <v>27</v>
      </c>
      <c r="Y307" s="549" t="s">
        <v>111</v>
      </c>
      <c r="Z307" s="684" t="s">
        <v>584</v>
      </c>
      <c r="AA307" s="746"/>
      <c r="AB307" s="689">
        <v>309114.59999999998</v>
      </c>
      <c r="AC307" s="1112">
        <v>309081.59999999998</v>
      </c>
      <c r="AD307" s="1110">
        <v>165961.5</v>
      </c>
      <c r="AE307" s="1100">
        <f>143001.1+107774.1-4157.3</f>
        <v>246617.90000000002</v>
      </c>
      <c r="AF307" s="689">
        <f>142333.3-4157.3</f>
        <v>138176</v>
      </c>
      <c r="AG307" s="691">
        <f>88282.3-4157.3</f>
        <v>84125</v>
      </c>
      <c r="AH307" s="692"/>
      <c r="AI307" s="695"/>
      <c r="AJ307" s="696"/>
    </row>
    <row r="308" spans="1:36" s="355" customFormat="1" ht="94.5" x14ac:dyDescent="0.25">
      <c r="B308" s="608"/>
      <c r="C308" s="1125"/>
      <c r="D308" s="1126"/>
      <c r="E308" s="1022"/>
      <c r="F308" s="1156"/>
      <c r="G308" s="363"/>
      <c r="H308" s="340"/>
      <c r="I308" s="340"/>
      <c r="J308" s="340"/>
      <c r="K308" s="340"/>
      <c r="L308" s="340"/>
      <c r="M308" s="340"/>
      <c r="N308" s="363"/>
      <c r="O308" s="508"/>
      <c r="P308" s="419"/>
      <c r="Q308" s="419"/>
      <c r="R308" s="419"/>
      <c r="S308" s="419"/>
      <c r="T308" s="419"/>
      <c r="U308" s="419"/>
      <c r="V308" s="419"/>
      <c r="W308" s="411"/>
      <c r="X308" s="510" t="s">
        <v>535</v>
      </c>
      <c r="Y308" s="509" t="s">
        <v>111</v>
      </c>
      <c r="Z308" s="687" t="s">
        <v>505</v>
      </c>
      <c r="AA308" s="688"/>
      <c r="AB308" s="690"/>
      <c r="AC308" s="1113"/>
      <c r="AD308" s="1111"/>
      <c r="AE308" s="1101"/>
      <c r="AF308" s="690"/>
      <c r="AG308" s="693"/>
      <c r="AH308" s="694"/>
      <c r="AI308" s="697"/>
      <c r="AJ308" s="698"/>
    </row>
    <row r="309" spans="1:36" ht="94.5" x14ac:dyDescent="0.2">
      <c r="B309" s="1076" t="s">
        <v>36</v>
      </c>
      <c r="C309" s="665" t="s">
        <v>257</v>
      </c>
      <c r="D309" s="1086"/>
      <c r="E309" s="665" t="s">
        <v>258</v>
      </c>
      <c r="F309" s="1088" t="s">
        <v>341</v>
      </c>
      <c r="G309" s="339"/>
      <c r="H309" s="1044" t="s">
        <v>329</v>
      </c>
      <c r="I309" s="1045"/>
      <c r="J309" s="1046"/>
      <c r="K309" s="442"/>
      <c r="L309" s="1050" t="s">
        <v>516</v>
      </c>
      <c r="M309" s="449"/>
      <c r="N309" s="757" t="s">
        <v>331</v>
      </c>
      <c r="O309" s="438"/>
      <c r="P309" s="285"/>
      <c r="Q309" s="285"/>
      <c r="R309" s="285"/>
      <c r="S309" s="285"/>
      <c r="T309" s="285"/>
      <c r="U309" s="285"/>
      <c r="V309" s="285"/>
      <c r="W309" s="285"/>
      <c r="X309" s="421" t="s">
        <v>35</v>
      </c>
      <c r="Y309" s="525" t="s">
        <v>111</v>
      </c>
      <c r="Z309" s="809" t="s">
        <v>585</v>
      </c>
      <c r="AA309" s="810"/>
      <c r="AB309" s="625">
        <v>115740.2</v>
      </c>
      <c r="AC309" s="625">
        <v>115740.2</v>
      </c>
      <c r="AD309" s="625">
        <v>192528.4</v>
      </c>
      <c r="AE309" s="625">
        <f>262910.3-61789.2</f>
        <v>201121.09999999998</v>
      </c>
      <c r="AF309" s="625">
        <v>275628.5</v>
      </c>
      <c r="AG309" s="625">
        <v>289043.90000000002</v>
      </c>
      <c r="AH309" s="1040"/>
      <c r="AI309" s="665"/>
      <c r="AJ309" s="1086"/>
    </row>
    <row r="310" spans="1:36" ht="10.5" customHeight="1" x14ac:dyDescent="0.25">
      <c r="A310" s="66"/>
      <c r="B310" s="1077"/>
      <c r="C310" s="1087"/>
      <c r="D310" s="1086"/>
      <c r="E310" s="1077"/>
      <c r="F310" s="1089"/>
      <c r="G310" s="34"/>
      <c r="H310" s="1047"/>
      <c r="I310" s="1048"/>
      <c r="J310" s="1049"/>
      <c r="K310" s="442"/>
      <c r="L310" s="1051"/>
      <c r="M310" s="449"/>
      <c r="N310" s="758"/>
      <c r="O310" s="438"/>
      <c r="P310" s="340"/>
      <c r="Q310" s="340"/>
      <c r="R310" s="340"/>
      <c r="S310" s="340"/>
      <c r="T310" s="340"/>
      <c r="U310" s="340"/>
      <c r="V310" s="340"/>
      <c r="W310" s="285"/>
      <c r="X310" s="526"/>
      <c r="Y310" s="325"/>
      <c r="Z310" s="324"/>
      <c r="AA310" s="317"/>
      <c r="AB310" s="1032"/>
      <c r="AC310" s="1032"/>
      <c r="AD310" s="1032"/>
      <c r="AE310" s="1032"/>
      <c r="AF310" s="1032"/>
      <c r="AG310" s="1115"/>
      <c r="AH310" s="1040"/>
      <c r="AI310" s="1087"/>
      <c r="AJ310" s="1086"/>
    </row>
    <row r="311" spans="1:36" ht="9.75" customHeight="1" x14ac:dyDescent="0.25">
      <c r="B311" s="1077"/>
      <c r="C311" s="1087"/>
      <c r="D311" s="1086"/>
      <c r="E311" s="1077"/>
      <c r="F311" s="1089"/>
      <c r="G311" s="34"/>
      <c r="H311" s="453"/>
      <c r="I311" s="451"/>
      <c r="J311" s="451"/>
      <c r="K311" s="451"/>
      <c r="L311" s="451"/>
      <c r="M311" s="451"/>
      <c r="N311" s="452"/>
      <c r="O311" s="438"/>
      <c r="P311" s="340"/>
      <c r="Q311" s="340"/>
      <c r="R311" s="340"/>
      <c r="S311" s="340"/>
      <c r="T311" s="340"/>
      <c r="U311" s="340"/>
      <c r="V311" s="340"/>
      <c r="W311" s="285"/>
      <c r="X311" s="527"/>
      <c r="Y311" s="112"/>
      <c r="Z311" s="95"/>
      <c r="AA311" s="327"/>
      <c r="AB311" s="1032"/>
      <c r="AC311" s="1032"/>
      <c r="AD311" s="1032"/>
      <c r="AE311" s="1032"/>
      <c r="AF311" s="1032"/>
      <c r="AG311" s="1115"/>
      <c r="AH311" s="1040"/>
      <c r="AI311" s="1087"/>
      <c r="AJ311" s="1086"/>
    </row>
    <row r="312" spans="1:36" s="198" customFormat="1" ht="68.25" customHeight="1" x14ac:dyDescent="0.25">
      <c r="B312" s="1077"/>
      <c r="C312" s="1087"/>
      <c r="D312" s="1086"/>
      <c r="E312" s="1077"/>
      <c r="F312" s="1089"/>
      <c r="G312" s="34"/>
      <c r="H312" s="453"/>
      <c r="I312" s="451"/>
      <c r="J312" s="451"/>
      <c r="K312" s="451"/>
      <c r="L312" s="451"/>
      <c r="M312" s="451"/>
      <c r="N312" s="452"/>
      <c r="O312" s="438"/>
      <c r="P312" s="340"/>
      <c r="Q312" s="340"/>
      <c r="R312" s="340"/>
      <c r="S312" s="340"/>
      <c r="T312" s="340"/>
      <c r="U312" s="340"/>
      <c r="V312" s="340"/>
      <c r="W312" s="285"/>
      <c r="X312" s="320" t="s">
        <v>478</v>
      </c>
      <c r="Y312" s="323" t="s">
        <v>111</v>
      </c>
      <c r="Z312" s="809" t="s">
        <v>585</v>
      </c>
      <c r="AA312" s="810"/>
      <c r="AB312" s="1032"/>
      <c r="AC312" s="1032"/>
      <c r="AD312" s="1032"/>
      <c r="AE312" s="1032"/>
      <c r="AF312" s="1032"/>
      <c r="AG312" s="1115"/>
      <c r="AH312" s="1040"/>
      <c r="AI312" s="1087"/>
      <c r="AJ312" s="1086"/>
    </row>
    <row r="313" spans="1:36" ht="67.5" x14ac:dyDescent="0.25">
      <c r="B313" s="1077"/>
      <c r="C313" s="1087"/>
      <c r="D313" s="1086"/>
      <c r="E313" s="1077"/>
      <c r="F313" s="1089"/>
      <c r="G313" s="34"/>
      <c r="H313" s="453"/>
      <c r="I313" s="451"/>
      <c r="J313" s="451"/>
      <c r="K313" s="451"/>
      <c r="L313" s="451"/>
      <c r="M313" s="451"/>
      <c r="N313" s="452"/>
      <c r="O313" s="438"/>
      <c r="P313" s="340"/>
      <c r="Q313" s="340"/>
      <c r="R313" s="340"/>
      <c r="S313" s="340"/>
      <c r="T313" s="340"/>
      <c r="U313" s="340"/>
      <c r="V313" s="340"/>
      <c r="W313" s="363"/>
      <c r="X313" s="421" t="s">
        <v>27</v>
      </c>
      <c r="Y313" s="377" t="s">
        <v>111</v>
      </c>
      <c r="Z313" s="422" t="s">
        <v>584</v>
      </c>
      <c r="AA313" s="423"/>
      <c r="AB313" s="1040"/>
      <c r="AC313" s="1032"/>
      <c r="AD313" s="1032"/>
      <c r="AE313" s="1032"/>
      <c r="AF313" s="1032"/>
      <c r="AG313" s="1115"/>
      <c r="AH313" s="1040"/>
      <c r="AI313" s="1087"/>
      <c r="AJ313" s="1086"/>
    </row>
    <row r="314" spans="1:36" ht="81" x14ac:dyDescent="0.25">
      <c r="B314" s="1077"/>
      <c r="C314" s="1087"/>
      <c r="D314" s="1086"/>
      <c r="E314" s="1077"/>
      <c r="F314" s="1089"/>
      <c r="G314" s="34"/>
      <c r="H314" s="453"/>
      <c r="I314" s="451"/>
      <c r="J314" s="451"/>
      <c r="K314" s="451"/>
      <c r="L314" s="451"/>
      <c r="M314" s="451"/>
      <c r="N314" s="452"/>
      <c r="O314" s="438"/>
      <c r="P314" s="340"/>
      <c r="Q314" s="340"/>
      <c r="R314" s="340"/>
      <c r="S314" s="340"/>
      <c r="T314" s="340"/>
      <c r="U314" s="340"/>
      <c r="V314" s="340"/>
      <c r="W314" s="363"/>
      <c r="X314" s="45" t="s">
        <v>266</v>
      </c>
      <c r="Y314" s="358" t="s">
        <v>111</v>
      </c>
      <c r="Z314" s="770" t="s">
        <v>584</v>
      </c>
      <c r="AA314" s="789"/>
      <c r="AB314" s="1040"/>
      <c r="AC314" s="1032"/>
      <c r="AD314" s="1032"/>
      <c r="AE314" s="1032"/>
      <c r="AF314" s="1032"/>
      <c r="AG314" s="1115"/>
      <c r="AH314" s="1040"/>
      <c r="AI314" s="1087"/>
      <c r="AJ314" s="1086"/>
    </row>
    <row r="315" spans="1:36" ht="152.25" hidden="1" customHeight="1" x14ac:dyDescent="0.2">
      <c r="B315" s="341"/>
      <c r="C315" s="1030"/>
      <c r="D315" s="1031"/>
      <c r="E315" s="341"/>
      <c r="F315" s="341"/>
      <c r="G315" s="342"/>
      <c r="H315" s="450"/>
      <c r="I315" s="450"/>
      <c r="J315" s="450"/>
      <c r="K315" s="450"/>
      <c r="L315" s="450"/>
      <c r="M315" s="450"/>
      <c r="N315" s="437"/>
      <c r="O315" s="342"/>
      <c r="P315" s="343"/>
      <c r="Q315" s="343"/>
      <c r="R315" s="343"/>
      <c r="S315" s="343"/>
      <c r="T315" s="343"/>
      <c r="U315" s="343"/>
      <c r="V315" s="343"/>
      <c r="W315" s="343"/>
      <c r="X315" s="63"/>
      <c r="Y315" s="63"/>
      <c r="Z315" s="64"/>
      <c r="AA315" s="326"/>
      <c r="AB315" s="345"/>
      <c r="AC315" s="345"/>
      <c r="AD315" s="345"/>
      <c r="AE315" s="345"/>
      <c r="AF315" s="345"/>
      <c r="AG315" s="1055"/>
      <c r="AH315" s="1056"/>
      <c r="AI315" s="1030"/>
      <c r="AJ315" s="1031"/>
    </row>
    <row r="316" spans="1:36" ht="55.5" customHeight="1" x14ac:dyDescent="0.2">
      <c r="B316" s="658" t="s">
        <v>37</v>
      </c>
      <c r="C316" s="658" t="s">
        <v>260</v>
      </c>
      <c r="D316" s="1029"/>
      <c r="E316" s="658" t="s">
        <v>261</v>
      </c>
      <c r="F316" s="658" t="s">
        <v>532</v>
      </c>
      <c r="G316" s="346"/>
      <c r="H316" s="1069" t="s">
        <v>329</v>
      </c>
      <c r="I316" s="1069"/>
      <c r="J316" s="1069"/>
      <c r="K316" s="442"/>
      <c r="L316" s="449" t="s">
        <v>516</v>
      </c>
      <c r="M316" s="449"/>
      <c r="N316" s="441" t="s">
        <v>331</v>
      </c>
      <c r="O316" s="347"/>
      <c r="P316" s="347"/>
      <c r="Q316" s="347"/>
      <c r="R316" s="347"/>
      <c r="S316" s="347"/>
      <c r="T316" s="347"/>
      <c r="U316" s="347"/>
      <c r="V316" s="347"/>
      <c r="W316" s="347"/>
      <c r="X316" s="321" t="s">
        <v>474</v>
      </c>
      <c r="Y316" s="321" t="s">
        <v>179</v>
      </c>
      <c r="Z316" s="736" t="s">
        <v>475</v>
      </c>
      <c r="AA316" s="736"/>
      <c r="AB316" s="641">
        <v>48007.6</v>
      </c>
      <c r="AC316" s="641">
        <v>48007.6</v>
      </c>
      <c r="AD316" s="641">
        <v>49698.7</v>
      </c>
      <c r="AE316" s="641">
        <f>24215.3+755+2487.1-228.8</f>
        <v>27228.6</v>
      </c>
      <c r="AF316" s="641">
        <f>12492.8+355</f>
        <v>12847.8</v>
      </c>
      <c r="AG316" s="641">
        <f>12316.3+355</f>
        <v>12671.3</v>
      </c>
      <c r="AH316" s="1106"/>
      <c r="AI316" s="658"/>
      <c r="AJ316" s="1029"/>
    </row>
    <row r="317" spans="1:36" s="577" customFormat="1" ht="39.75" customHeight="1" x14ac:dyDescent="0.25">
      <c r="B317" s="664"/>
      <c r="C317" s="611"/>
      <c r="D317" s="1033"/>
      <c r="E317" s="664"/>
      <c r="F317" s="664"/>
      <c r="G317" s="583"/>
      <c r="H317" s="582"/>
      <c r="I317" s="582"/>
      <c r="J317" s="582"/>
      <c r="K317" s="578"/>
      <c r="L317" s="584"/>
      <c r="M317" s="584"/>
      <c r="N317" s="579"/>
      <c r="O317" s="450"/>
      <c r="P317" s="450"/>
      <c r="Q317" s="450"/>
      <c r="R317" s="450"/>
      <c r="S317" s="450"/>
      <c r="T317" s="450"/>
      <c r="U317" s="450"/>
      <c r="V317" s="450"/>
      <c r="W317" s="450"/>
      <c r="X317" s="580" t="s">
        <v>45</v>
      </c>
      <c r="Y317" s="110" t="s">
        <v>111</v>
      </c>
      <c r="Z317" s="942" t="s">
        <v>513</v>
      </c>
      <c r="AA317" s="943"/>
      <c r="AB317" s="624"/>
      <c r="AC317" s="624"/>
      <c r="AD317" s="624"/>
      <c r="AE317" s="624"/>
      <c r="AF317" s="624"/>
      <c r="AG317" s="628"/>
      <c r="AH317" s="1107"/>
      <c r="AI317" s="611"/>
      <c r="AJ317" s="1033"/>
    </row>
    <row r="318" spans="1:36" ht="67.5" x14ac:dyDescent="0.2">
      <c r="B318" s="1035"/>
      <c r="C318" s="1034"/>
      <c r="D318" s="1033"/>
      <c r="E318" s="1035"/>
      <c r="F318" s="1035"/>
      <c r="G318" s="349"/>
      <c r="H318" s="350"/>
      <c r="I318" s="350"/>
      <c r="J318" s="350"/>
      <c r="K318" s="350"/>
      <c r="L318" s="350"/>
      <c r="M318" s="350"/>
      <c r="N318" s="351"/>
      <c r="O318" s="349"/>
      <c r="P318" s="350"/>
      <c r="Q318" s="350"/>
      <c r="R318" s="350"/>
      <c r="S318" s="350"/>
      <c r="T318" s="350"/>
      <c r="U318" s="350"/>
      <c r="V318" s="350"/>
      <c r="W318" s="351"/>
      <c r="X318" s="581" t="s">
        <v>34</v>
      </c>
      <c r="Y318" s="581" t="s">
        <v>111</v>
      </c>
      <c r="Z318" s="961" t="s">
        <v>584</v>
      </c>
      <c r="AA318" s="962"/>
      <c r="AB318" s="1054"/>
      <c r="AC318" s="1054"/>
      <c r="AD318" s="1054"/>
      <c r="AE318" s="1054"/>
      <c r="AF318" s="1054"/>
      <c r="AG318" s="1108"/>
      <c r="AH318" s="1107"/>
      <c r="AI318" s="1034"/>
      <c r="AJ318" s="1033"/>
    </row>
    <row r="319" spans="1:36" ht="12.75" customHeight="1" x14ac:dyDescent="0.2">
      <c r="B319" s="658"/>
      <c r="C319" s="658" t="s">
        <v>262</v>
      </c>
      <c r="D319" s="1029"/>
      <c r="E319" s="658" t="s">
        <v>263</v>
      </c>
      <c r="F319" s="658"/>
      <c r="G319" s="346"/>
      <c r="H319" s="347"/>
      <c r="I319" s="347"/>
      <c r="J319" s="347"/>
      <c r="K319" s="347"/>
      <c r="L319" s="347"/>
      <c r="M319" s="347"/>
      <c r="N319" s="348"/>
      <c r="O319" s="346"/>
      <c r="P319" s="347"/>
      <c r="Q319" s="347"/>
      <c r="R319" s="347"/>
      <c r="S319" s="347"/>
      <c r="T319" s="347"/>
      <c r="U319" s="347"/>
      <c r="V319" s="347"/>
      <c r="W319" s="348"/>
      <c r="X319" s="346"/>
      <c r="Y319" s="347"/>
      <c r="Z319" s="347"/>
      <c r="AA319" s="348"/>
      <c r="AB319" s="1052">
        <f>AB15+AB204+AB278+AB203</f>
        <v>2475470.6999999997</v>
      </c>
      <c r="AC319" s="1052">
        <f>AC15+AC204+AC278+AC203</f>
        <v>2452545.0599999996</v>
      </c>
      <c r="AD319" s="1052">
        <f>AD15+AD204+AD278+AD203</f>
        <v>2075979.7999999998</v>
      </c>
      <c r="AE319" s="1052">
        <f>AE15+AE204+AE278</f>
        <v>2045001.8000000003</v>
      </c>
      <c r="AF319" s="1052">
        <f>AF15+AF204+AF278</f>
        <v>1909883</v>
      </c>
      <c r="AG319" s="1102">
        <f>AG15+AG204+AG278</f>
        <v>1880688.2000000002</v>
      </c>
      <c r="AH319" s="1103"/>
      <c r="AI319" s="658"/>
      <c r="AJ319" s="1029"/>
    </row>
    <row r="320" spans="1:36" ht="12.75" customHeight="1" x14ac:dyDescent="0.2">
      <c r="B320" s="1028"/>
      <c r="C320" s="1030"/>
      <c r="D320" s="1031"/>
      <c r="E320" s="1028"/>
      <c r="F320" s="1028"/>
      <c r="G320" s="342"/>
      <c r="H320" s="343"/>
      <c r="I320" s="343"/>
      <c r="J320" s="343"/>
      <c r="K320" s="343"/>
      <c r="L320" s="343"/>
      <c r="M320" s="343"/>
      <c r="N320" s="344"/>
      <c r="O320" s="342"/>
      <c r="P320" s="343"/>
      <c r="Q320" s="343"/>
      <c r="R320" s="343"/>
      <c r="S320" s="343"/>
      <c r="T320" s="343"/>
      <c r="U320" s="343"/>
      <c r="V320" s="343"/>
      <c r="W320" s="344"/>
      <c r="X320" s="342"/>
      <c r="Y320" s="343"/>
      <c r="Z320" s="343"/>
      <c r="AA320" s="344"/>
      <c r="AB320" s="1053"/>
      <c r="AC320" s="1053"/>
      <c r="AD320" s="1053"/>
      <c r="AE320" s="1053"/>
      <c r="AF320" s="1053"/>
      <c r="AG320" s="1104"/>
      <c r="AH320" s="1105"/>
      <c r="AI320" s="1030"/>
      <c r="AJ320" s="1031"/>
    </row>
    <row r="321" spans="2:36" ht="409.6" hidden="1" customHeight="1" x14ac:dyDescent="0.2"/>
    <row r="322" spans="2:36" ht="12.75" customHeight="1" x14ac:dyDescent="0.2">
      <c r="B322" s="704" t="s">
        <v>556</v>
      </c>
      <c r="C322" s="704"/>
      <c r="D322" s="704"/>
      <c r="E322" s="704"/>
      <c r="F322" s="704"/>
      <c r="G322" s="704"/>
      <c r="H322" s="704"/>
      <c r="I322" s="704"/>
      <c r="J322" s="704"/>
      <c r="K322" s="704"/>
      <c r="L322" s="704"/>
      <c r="M322" s="704"/>
      <c r="N322" s="704"/>
      <c r="O322" s="704"/>
      <c r="P322" s="704"/>
      <c r="Q322" s="704"/>
      <c r="R322" s="704"/>
      <c r="S322" s="704"/>
      <c r="T322" s="704"/>
      <c r="U322" s="704"/>
      <c r="V322" s="704"/>
      <c r="W322" s="704"/>
      <c r="X322" s="704"/>
      <c r="Y322" s="704"/>
      <c r="Z322" s="704"/>
      <c r="AD322" s="170"/>
    </row>
    <row r="323" spans="2:36" ht="15.75" customHeight="1" x14ac:dyDescent="0.25">
      <c r="B323" s="704"/>
      <c r="C323" s="704"/>
      <c r="D323" s="704"/>
      <c r="E323" s="704"/>
      <c r="F323" s="704"/>
      <c r="G323" s="704"/>
      <c r="H323" s="704"/>
      <c r="I323" s="704"/>
      <c r="J323" s="704"/>
      <c r="K323" s="704"/>
      <c r="L323" s="704"/>
      <c r="M323" s="704"/>
      <c r="N323" s="704"/>
      <c r="O323" s="704"/>
      <c r="P323" s="704"/>
      <c r="Q323" s="704"/>
      <c r="R323" s="704"/>
      <c r="S323" s="704"/>
      <c r="T323" s="704"/>
      <c r="U323" s="704"/>
      <c r="V323" s="704"/>
      <c r="W323" s="704"/>
      <c r="X323" s="704"/>
      <c r="Y323" s="704"/>
      <c r="Z323" s="704"/>
      <c r="AD323" s="170"/>
      <c r="AE323" s="674" t="s">
        <v>557</v>
      </c>
      <c r="AF323" s="674"/>
      <c r="AG323" s="674"/>
      <c r="AH323" s="674"/>
      <c r="AI323" s="674"/>
      <c r="AJ323" s="674"/>
    </row>
    <row r="324" spans="2:36" ht="15.75" x14ac:dyDescent="0.25">
      <c r="B324" s="674" t="s">
        <v>579</v>
      </c>
      <c r="C324" s="674"/>
      <c r="D324" s="674"/>
      <c r="E324" s="674"/>
      <c r="F324" s="674"/>
      <c r="G324" s="674"/>
      <c r="H324" s="674"/>
      <c r="I324" s="42"/>
      <c r="J324" s="42"/>
      <c r="K324" s="42"/>
      <c r="L324" s="42"/>
      <c r="M324" s="42"/>
      <c r="N324" s="42"/>
      <c r="O324" s="42"/>
      <c r="P324" s="42"/>
      <c r="Q324" s="42"/>
      <c r="R324" s="42"/>
      <c r="S324" s="42"/>
      <c r="T324" s="42"/>
      <c r="U324" s="42"/>
      <c r="V324" s="42"/>
      <c r="W324" s="42"/>
      <c r="X324" s="42"/>
    </row>
    <row r="328" spans="2:36" x14ac:dyDescent="0.2">
      <c r="AF328" s="170"/>
    </row>
    <row r="331" spans="2:36" x14ac:dyDescent="0.2">
      <c r="D331" t="s">
        <v>180</v>
      </c>
    </row>
  </sheetData>
  <mergeCells count="1351">
    <mergeCell ref="B289:B294"/>
    <mergeCell ref="B267:B268"/>
    <mergeCell ref="E254:E258"/>
    <mergeCell ref="B254:B258"/>
    <mergeCell ref="B57:B66"/>
    <mergeCell ref="E57:E66"/>
    <mergeCell ref="F57:F66"/>
    <mergeCell ref="C57:D66"/>
    <mergeCell ref="AB57:AB66"/>
    <mergeCell ref="AC57:AC66"/>
    <mergeCell ref="B265:B266"/>
    <mergeCell ref="Z62:AA62"/>
    <mergeCell ref="E121:E123"/>
    <mergeCell ref="F121:F123"/>
    <mergeCell ref="Z282:AA282"/>
    <mergeCell ref="E112:E120"/>
    <mergeCell ref="F112:F120"/>
    <mergeCell ref="H238:K239"/>
    <mergeCell ref="O228:T230"/>
    <mergeCell ref="U228:U230"/>
    <mergeCell ref="Z224:AA224"/>
    <mergeCell ref="O224:T226"/>
    <mergeCell ref="N225:N227"/>
    <mergeCell ref="Y226:Y227"/>
    <mergeCell ref="Z226:AA227"/>
    <mergeCell ref="O235:T236"/>
    <mergeCell ref="O220:T221"/>
    <mergeCell ref="H234:K234"/>
    <mergeCell ref="L234:M234"/>
    <mergeCell ref="E222:E223"/>
    <mergeCell ref="H57:I57"/>
    <mergeCell ref="C265:D266"/>
    <mergeCell ref="B295:B300"/>
    <mergeCell ref="C295:D300"/>
    <mergeCell ref="E295:E300"/>
    <mergeCell ref="F295:F300"/>
    <mergeCell ref="Z295:AA295"/>
    <mergeCell ref="Z296:AA296"/>
    <mergeCell ref="Z300:AA300"/>
    <mergeCell ref="AB295:AB300"/>
    <mergeCell ref="AC295:AC300"/>
    <mergeCell ref="AD295:AD300"/>
    <mergeCell ref="AE295:AE300"/>
    <mergeCell ref="AF295:AF300"/>
    <mergeCell ref="AG295:AH300"/>
    <mergeCell ref="AI295:AJ300"/>
    <mergeCell ref="Z301:AA301"/>
    <mergeCell ref="H307:J307"/>
    <mergeCell ref="H295:J295"/>
    <mergeCell ref="H301:J301"/>
    <mergeCell ref="E301:E306"/>
    <mergeCell ref="Z306:AA306"/>
    <mergeCell ref="Z299:AA299"/>
    <mergeCell ref="F301:F306"/>
    <mergeCell ref="Z305:AA305"/>
    <mergeCell ref="Z303:AA303"/>
    <mergeCell ref="Z297:AA297"/>
    <mergeCell ref="Z298:AA298"/>
    <mergeCell ref="C307:D308"/>
    <mergeCell ref="B307:B308"/>
    <mergeCell ref="E307:E308"/>
    <mergeCell ref="F307:F308"/>
    <mergeCell ref="AB307:AB308"/>
    <mergeCell ref="AE301:AE306"/>
    <mergeCell ref="E265:E266"/>
    <mergeCell ref="H275:J275"/>
    <mergeCell ref="H276:J276"/>
    <mergeCell ref="N238:N239"/>
    <mergeCell ref="H235:I235"/>
    <mergeCell ref="C267:D268"/>
    <mergeCell ref="E267:E268"/>
    <mergeCell ref="F267:F268"/>
    <mergeCell ref="O254:T255"/>
    <mergeCell ref="C112:D120"/>
    <mergeCell ref="E235:E240"/>
    <mergeCell ref="Z217:AA217"/>
    <mergeCell ref="Z189:AA189"/>
    <mergeCell ref="Z225:AA225"/>
    <mergeCell ref="Z234:AA234"/>
    <mergeCell ref="O242:T242"/>
    <mergeCell ref="V231:W232"/>
    <mergeCell ref="Z230:AA230"/>
    <mergeCell ref="Y250:Y252"/>
    <mergeCell ref="Z157:AA157"/>
    <mergeCell ref="Z168:AA168"/>
    <mergeCell ref="F271:F272"/>
    <mergeCell ref="O259:T259"/>
    <mergeCell ref="V259:W259"/>
    <mergeCell ref="H247:K247"/>
    <mergeCell ref="O246:T247"/>
    <mergeCell ref="U246:U247"/>
    <mergeCell ref="V246:W247"/>
    <mergeCell ref="Z245:AA245"/>
    <mergeCell ref="O248:T250"/>
    <mergeCell ref="Z246:AA246"/>
    <mergeCell ref="H263:J263"/>
    <mergeCell ref="AI231:AJ232"/>
    <mergeCell ref="AI228:AJ230"/>
    <mergeCell ref="AI233:AJ234"/>
    <mergeCell ref="AG228:AH230"/>
    <mergeCell ref="AC228:AC230"/>
    <mergeCell ref="AD228:AD230"/>
    <mergeCell ref="AG231:AH232"/>
    <mergeCell ref="AC231:AC232"/>
    <mergeCell ref="AD231:AD232"/>
    <mergeCell ref="AE231:AE232"/>
    <mergeCell ref="Z73:AA73"/>
    <mergeCell ref="Z74:AA74"/>
    <mergeCell ref="AF231:AF232"/>
    <mergeCell ref="AE228:AE230"/>
    <mergeCell ref="AF228:AF230"/>
    <mergeCell ref="AI222:AJ223"/>
    <mergeCell ref="AI224:AJ227"/>
    <mergeCell ref="AD222:AD223"/>
    <mergeCell ref="AB224:AB227"/>
    <mergeCell ref="Z223:AA223"/>
    <mergeCell ref="AI220:AJ221"/>
    <mergeCell ref="AG220:AH221"/>
    <mergeCell ref="AE220:AE221"/>
    <mergeCell ref="Z221:AA221"/>
    <mergeCell ref="Z179:AA179"/>
    <mergeCell ref="Z177:AA177"/>
    <mergeCell ref="AI210:AJ215"/>
    <mergeCell ref="AI203:AJ203"/>
    <mergeCell ref="AG203:AH203"/>
    <mergeCell ref="AI206:AJ209"/>
    <mergeCell ref="AB210:AB215"/>
    <mergeCell ref="AG216:AH219"/>
    <mergeCell ref="B121:B123"/>
    <mergeCell ref="O244:T244"/>
    <mergeCell ref="B244:B245"/>
    <mergeCell ref="C244:D245"/>
    <mergeCell ref="F244:F245"/>
    <mergeCell ref="AC263:AC264"/>
    <mergeCell ref="F254:F258"/>
    <mergeCell ref="B248:B253"/>
    <mergeCell ref="C248:D253"/>
    <mergeCell ref="E248:E253"/>
    <mergeCell ref="B246:B247"/>
    <mergeCell ref="B263:B264"/>
    <mergeCell ref="C263:D264"/>
    <mergeCell ref="E263:E264"/>
    <mergeCell ref="F263:F264"/>
    <mergeCell ref="Z207:AA207"/>
    <mergeCell ref="C121:D123"/>
    <mergeCell ref="B233:B234"/>
    <mergeCell ref="U248:U250"/>
    <mergeCell ref="V248:W250"/>
    <mergeCell ref="U231:U232"/>
    <mergeCell ref="V244:W244"/>
    <mergeCell ref="U254:U255"/>
    <mergeCell ref="Z253:AA253"/>
    <mergeCell ref="C246:D247"/>
    <mergeCell ref="H254:J258"/>
    <mergeCell ref="L249:M251"/>
    <mergeCell ref="H259:J259"/>
    <mergeCell ref="L238:M239"/>
    <mergeCell ref="H236:K237"/>
    <mergeCell ref="Y257:Y258"/>
    <mergeCell ref="Z254:AA256"/>
    <mergeCell ref="AI242:AJ243"/>
    <mergeCell ref="AC307:AC308"/>
    <mergeCell ref="AG254:AH258"/>
    <mergeCell ref="AF285:AF288"/>
    <mergeCell ref="AF301:AF306"/>
    <mergeCell ref="AG301:AH306"/>
    <mergeCell ref="AI309:AJ314"/>
    <mergeCell ref="AG309:AH314"/>
    <mergeCell ref="AI316:AJ318"/>
    <mergeCell ref="AD289:AD294"/>
    <mergeCell ref="AE289:AE294"/>
    <mergeCell ref="AE309:AE314"/>
    <mergeCell ref="AF259:AF262"/>
    <mergeCell ref="AC259:AC262"/>
    <mergeCell ref="AD259:AD262"/>
    <mergeCell ref="AF244:AF245"/>
    <mergeCell ref="AE242:AE243"/>
    <mergeCell ref="AE316:AE318"/>
    <mergeCell ref="AE244:AE245"/>
    <mergeCell ref="AC244:AC245"/>
    <mergeCell ref="AE254:AE258"/>
    <mergeCell ref="AI275:AJ275"/>
    <mergeCell ref="AI271:AJ272"/>
    <mergeCell ref="AI277:AJ277"/>
    <mergeCell ref="AI269:AJ270"/>
    <mergeCell ref="AC316:AC318"/>
    <mergeCell ref="AI259:AJ262"/>
    <mergeCell ref="Z242:AA242"/>
    <mergeCell ref="AB263:AB264"/>
    <mergeCell ref="AE259:AE262"/>
    <mergeCell ref="AB254:AB258"/>
    <mergeCell ref="Z318:AA318"/>
    <mergeCell ref="AG248:AH253"/>
    <mergeCell ref="AG289:AH292"/>
    <mergeCell ref="Z284:AA284"/>
    <mergeCell ref="AG307:AH308"/>
    <mergeCell ref="AI307:AJ308"/>
    <mergeCell ref="Z307:AA307"/>
    <mergeCell ref="Z308:AA308"/>
    <mergeCell ref="AC285:AC288"/>
    <mergeCell ref="AD285:AD288"/>
    <mergeCell ref="AB271:AB272"/>
    <mergeCell ref="AF248:AF253"/>
    <mergeCell ref="AB259:AB262"/>
    <mergeCell ref="Z263:AA263"/>
    <mergeCell ref="Z277:AA277"/>
    <mergeCell ref="AG281:AH284"/>
    <mergeCell ref="AE278:AE280"/>
    <mergeCell ref="AD263:AD264"/>
    <mergeCell ref="AE263:AE264"/>
    <mergeCell ref="AF263:AF264"/>
    <mergeCell ref="Z264:AA264"/>
    <mergeCell ref="AF278:AF280"/>
    <mergeCell ref="AF271:AF272"/>
    <mergeCell ref="AG271:AH272"/>
    <mergeCell ref="AE307:AE308"/>
    <mergeCell ref="AF307:AF308"/>
    <mergeCell ref="AI276:AJ276"/>
    <mergeCell ref="X259:X260"/>
    <mergeCell ref="X257:X258"/>
    <mergeCell ref="V254:W255"/>
    <mergeCell ref="E319:E320"/>
    <mergeCell ref="B316:B318"/>
    <mergeCell ref="F319:F320"/>
    <mergeCell ref="B309:B314"/>
    <mergeCell ref="B301:B306"/>
    <mergeCell ref="C301:D306"/>
    <mergeCell ref="AC319:AC320"/>
    <mergeCell ref="F316:F318"/>
    <mergeCell ref="X261:X262"/>
    <mergeCell ref="Y261:Y262"/>
    <mergeCell ref="AD271:AD272"/>
    <mergeCell ref="AE285:AE288"/>
    <mergeCell ref="AB285:AB288"/>
    <mergeCell ref="Z285:AA285"/>
    <mergeCell ref="C289:D294"/>
    <mergeCell ref="E289:E294"/>
    <mergeCell ref="C277:D277"/>
    <mergeCell ref="F265:F266"/>
    <mergeCell ref="H265:J265"/>
    <mergeCell ref="O265:T265"/>
    <mergeCell ref="Z316:AA316"/>
    <mergeCell ref="AB316:AB318"/>
    <mergeCell ref="Z288:AA288"/>
    <mergeCell ref="C309:D314"/>
    <mergeCell ref="E309:E314"/>
    <mergeCell ref="F309:F314"/>
    <mergeCell ref="AB309:AB314"/>
    <mergeCell ref="B278:B280"/>
    <mergeCell ref="C278:D280"/>
    <mergeCell ref="F289:F294"/>
    <mergeCell ref="Z289:AA292"/>
    <mergeCell ref="Z302:AA302"/>
    <mergeCell ref="Z314:AA314"/>
    <mergeCell ref="AC289:AC294"/>
    <mergeCell ref="AD319:AD320"/>
    <mergeCell ref="AE319:AE320"/>
    <mergeCell ref="H316:J316"/>
    <mergeCell ref="AI289:AJ294"/>
    <mergeCell ref="AI281:AJ284"/>
    <mergeCell ref="AE281:AE284"/>
    <mergeCell ref="AI278:AJ280"/>
    <mergeCell ref="AF281:AF284"/>
    <mergeCell ref="AF289:AF294"/>
    <mergeCell ref="V277:W277"/>
    <mergeCell ref="AC271:AC272"/>
    <mergeCell ref="AG278:AH280"/>
    <mergeCell ref="AI285:AJ288"/>
    <mergeCell ref="AG319:AH320"/>
    <mergeCell ref="AF316:AF318"/>
    <mergeCell ref="AG316:AH318"/>
    <mergeCell ref="AI301:AJ306"/>
    <mergeCell ref="AD301:AD306"/>
    <mergeCell ref="AD307:AD308"/>
    <mergeCell ref="N290:N292"/>
    <mergeCell ref="O289:T291"/>
    <mergeCell ref="H309:J310"/>
    <mergeCell ref="L309:L310"/>
    <mergeCell ref="Z309:AA309"/>
    <mergeCell ref="N309:N310"/>
    <mergeCell ref="V289:W291"/>
    <mergeCell ref="AF319:AF320"/>
    <mergeCell ref="AI315:AJ315"/>
    <mergeCell ref="AD309:AD314"/>
    <mergeCell ref="AF309:AF314"/>
    <mergeCell ref="AI319:AJ320"/>
    <mergeCell ref="AB319:AB320"/>
    <mergeCell ref="AD316:AD318"/>
    <mergeCell ref="AG315:AH315"/>
    <mergeCell ref="H270:J270"/>
    <mergeCell ref="O270:T270"/>
    <mergeCell ref="V270:W270"/>
    <mergeCell ref="Z270:AA270"/>
    <mergeCell ref="Z281:AA281"/>
    <mergeCell ref="O285:T288"/>
    <mergeCell ref="B281:B284"/>
    <mergeCell ref="C281:D284"/>
    <mergeCell ref="E281:E284"/>
    <mergeCell ref="F281:F284"/>
    <mergeCell ref="L282:M282"/>
    <mergeCell ref="C285:D288"/>
    <mergeCell ref="E278:E280"/>
    <mergeCell ref="F278:F280"/>
    <mergeCell ref="F285:F288"/>
    <mergeCell ref="AC278:AC280"/>
    <mergeCell ref="V285:W288"/>
    <mergeCell ref="B319:B320"/>
    <mergeCell ref="C319:D320"/>
    <mergeCell ref="AC309:AC314"/>
    <mergeCell ref="Z312:AA312"/>
    <mergeCell ref="C315:D315"/>
    <mergeCell ref="C316:D318"/>
    <mergeCell ref="E316:E318"/>
    <mergeCell ref="Z317:AA317"/>
    <mergeCell ref="B285:B288"/>
    <mergeCell ref="U285:U288"/>
    <mergeCell ref="E285:E288"/>
    <mergeCell ref="L288:M288"/>
    <mergeCell ref="Z304:AA304"/>
    <mergeCell ref="AB301:AB306"/>
    <mergeCell ref="AC301:AC306"/>
    <mergeCell ref="AB289:AB294"/>
    <mergeCell ref="H288:K288"/>
    <mergeCell ref="X289:X294"/>
    <mergeCell ref="Y289:Y292"/>
    <mergeCell ref="H290:K292"/>
    <mergeCell ref="L290:M292"/>
    <mergeCell ref="O263:T263"/>
    <mergeCell ref="V263:W263"/>
    <mergeCell ref="U289:U291"/>
    <mergeCell ref="AI267:AJ268"/>
    <mergeCell ref="AD265:AD266"/>
    <mergeCell ref="AE265:AE266"/>
    <mergeCell ref="AF265:AF266"/>
    <mergeCell ref="AG265:AH266"/>
    <mergeCell ref="AI265:AJ266"/>
    <mergeCell ref="Z286:AA286"/>
    <mergeCell ref="Z287:AA287"/>
    <mergeCell ref="AB267:AB268"/>
    <mergeCell ref="AF267:AF268"/>
    <mergeCell ref="AG267:AH268"/>
    <mergeCell ref="B273:B274"/>
    <mergeCell ref="C273:D274"/>
    <mergeCell ref="E273:E274"/>
    <mergeCell ref="E269:E270"/>
    <mergeCell ref="F269:F270"/>
    <mergeCell ref="O277:T277"/>
    <mergeCell ref="V265:W265"/>
    <mergeCell ref="H271:J271"/>
    <mergeCell ref="O271:T271"/>
    <mergeCell ref="V271:W271"/>
    <mergeCell ref="AE267:AE268"/>
    <mergeCell ref="AB265:AB266"/>
    <mergeCell ref="AC265:AC266"/>
    <mergeCell ref="Z268:AA268"/>
    <mergeCell ref="Z267:AA267"/>
    <mergeCell ref="Z266:AA266"/>
    <mergeCell ref="Z271:AA271"/>
    <mergeCell ref="AE271:AE272"/>
    <mergeCell ref="O273:T273"/>
    <mergeCell ref="V273:W273"/>
    <mergeCell ref="Z269:AA269"/>
    <mergeCell ref="AB269:AB270"/>
    <mergeCell ref="H273:J273"/>
    <mergeCell ref="Z274:AA274"/>
    <mergeCell ref="AC269:AC270"/>
    <mergeCell ref="AD269:AD270"/>
    <mergeCell ref="AE269:AE270"/>
    <mergeCell ref="AF269:AF270"/>
    <mergeCell ref="AG269:AH270"/>
    <mergeCell ref="AG277:AH277"/>
    <mergeCell ref="AC281:AC284"/>
    <mergeCell ref="Z283:AA283"/>
    <mergeCell ref="H282:K282"/>
    <mergeCell ref="AB278:AB280"/>
    <mergeCell ref="Z272:AA272"/>
    <mergeCell ref="AG276:AH276"/>
    <mergeCell ref="AG275:AH275"/>
    <mergeCell ref="H277:J277"/>
    <mergeCell ref="AG285:AH288"/>
    <mergeCell ref="AD278:AD280"/>
    <mergeCell ref="AD281:AD284"/>
    <mergeCell ref="AI248:AJ253"/>
    <mergeCell ref="AG242:AH243"/>
    <mergeCell ref="V235:W236"/>
    <mergeCell ref="AF242:AF243"/>
    <mergeCell ref="AD244:AD245"/>
    <mergeCell ref="AF246:AF247"/>
    <mergeCell ref="U235:U236"/>
    <mergeCell ref="AD242:AD243"/>
    <mergeCell ref="AI235:AJ240"/>
    <mergeCell ref="AG244:AH245"/>
    <mergeCell ref="AI263:AJ264"/>
    <mergeCell ref="AG263:AH264"/>
    <mergeCell ref="AG246:AH247"/>
    <mergeCell ref="AI246:AJ247"/>
    <mergeCell ref="AI244:AJ245"/>
    <mergeCell ref="V242:W242"/>
    <mergeCell ref="X254:X256"/>
    <mergeCell ref="Z243:AA243"/>
    <mergeCell ref="Z250:AA252"/>
    <mergeCell ref="AC248:AC253"/>
    <mergeCell ref="AD248:AD253"/>
    <mergeCell ref="AE248:AE253"/>
    <mergeCell ref="AD246:AD247"/>
    <mergeCell ref="AE246:AE247"/>
    <mergeCell ref="Z244:AA244"/>
    <mergeCell ref="AG259:AH262"/>
    <mergeCell ref="AC246:AC247"/>
    <mergeCell ref="Z247:AA247"/>
    <mergeCell ref="Z249:AA249"/>
    <mergeCell ref="AI254:AJ258"/>
    <mergeCell ref="AC254:AC258"/>
    <mergeCell ref="AD254:AD258"/>
    <mergeCell ref="B259:B262"/>
    <mergeCell ref="C259:D262"/>
    <mergeCell ref="AB242:AB243"/>
    <mergeCell ref="Z233:AA233"/>
    <mergeCell ref="AC242:AC243"/>
    <mergeCell ref="L236:M237"/>
    <mergeCell ref="N236:N237"/>
    <mergeCell ref="AB233:AB234"/>
    <mergeCell ref="AC233:AC234"/>
    <mergeCell ref="H233:J233"/>
    <mergeCell ref="AD233:AD234"/>
    <mergeCell ref="AE233:AE234"/>
    <mergeCell ref="AG233:AH234"/>
    <mergeCell ref="B242:B243"/>
    <mergeCell ref="C233:D234"/>
    <mergeCell ref="F242:F243"/>
    <mergeCell ref="E233:E234"/>
    <mergeCell ref="F233:F234"/>
    <mergeCell ref="B235:B240"/>
    <mergeCell ref="AB248:AB253"/>
    <mergeCell ref="Z235:AA235"/>
    <mergeCell ref="E246:E247"/>
    <mergeCell ref="C242:D243"/>
    <mergeCell ref="Z241:AA241"/>
    <mergeCell ref="F248:F253"/>
    <mergeCell ref="Y236:Y238"/>
    <mergeCell ref="L247:M247"/>
    <mergeCell ref="Z248:AA248"/>
    <mergeCell ref="F246:F247"/>
    <mergeCell ref="Y259:Y260"/>
    <mergeCell ref="Z261:AA262"/>
    <mergeCell ref="H249:K251"/>
    <mergeCell ref="E244:E245"/>
    <mergeCell ref="E242:E243"/>
    <mergeCell ref="Z222:AA222"/>
    <mergeCell ref="H223:K223"/>
    <mergeCell ref="L223:M223"/>
    <mergeCell ref="O222:T223"/>
    <mergeCell ref="U222:U223"/>
    <mergeCell ref="C254:D258"/>
    <mergeCell ref="AB235:AB241"/>
    <mergeCell ref="E224:E227"/>
    <mergeCell ref="AG222:AH223"/>
    <mergeCell ref="AE222:AE223"/>
    <mergeCell ref="AF222:AF223"/>
    <mergeCell ref="F224:F227"/>
    <mergeCell ref="F222:F223"/>
    <mergeCell ref="H225:K227"/>
    <mergeCell ref="L225:M227"/>
    <mergeCell ref="AC222:AC223"/>
    <mergeCell ref="AC224:AC227"/>
    <mergeCell ref="AG224:AH227"/>
    <mergeCell ref="U224:U226"/>
    <mergeCell ref="V224:W226"/>
    <mergeCell ref="AE224:AE227"/>
    <mergeCell ref="AF224:AF227"/>
    <mergeCell ref="AD224:AD227"/>
    <mergeCell ref="AB222:AB223"/>
    <mergeCell ref="AB244:AB245"/>
    <mergeCell ref="AB246:AB247"/>
    <mergeCell ref="N249:N251"/>
    <mergeCell ref="AF254:AF258"/>
    <mergeCell ref="AF233:AF234"/>
    <mergeCell ref="AG235:AH236"/>
    <mergeCell ref="B231:B232"/>
    <mergeCell ref="C231:D232"/>
    <mergeCell ref="E231:E232"/>
    <mergeCell ref="F231:F232"/>
    <mergeCell ref="H232:K232"/>
    <mergeCell ref="L232:M232"/>
    <mergeCell ref="Z231:AA231"/>
    <mergeCell ref="N229:N230"/>
    <mergeCell ref="AB231:AB232"/>
    <mergeCell ref="O231:T232"/>
    <mergeCell ref="Z228:AA228"/>
    <mergeCell ref="Z229:AA229"/>
    <mergeCell ref="Z232:AA232"/>
    <mergeCell ref="B222:B223"/>
    <mergeCell ref="C222:D223"/>
    <mergeCell ref="V222:W223"/>
    <mergeCell ref="AF216:AF219"/>
    <mergeCell ref="O216:T218"/>
    <mergeCell ref="U216:U218"/>
    <mergeCell ref="V216:W218"/>
    <mergeCell ref="AB216:AB219"/>
    <mergeCell ref="Z216:AA216"/>
    <mergeCell ref="U220:U221"/>
    <mergeCell ref="V220:W221"/>
    <mergeCell ref="AB220:AB221"/>
    <mergeCell ref="L217:M219"/>
    <mergeCell ref="B228:B230"/>
    <mergeCell ref="C228:D230"/>
    <mergeCell ref="V228:W230"/>
    <mergeCell ref="AB228:AB230"/>
    <mergeCell ref="E228:E230"/>
    <mergeCell ref="F228:F230"/>
    <mergeCell ref="H229:K230"/>
    <mergeCell ref="L229:M230"/>
    <mergeCell ref="B224:B227"/>
    <mergeCell ref="C224:D227"/>
    <mergeCell ref="AI216:AJ219"/>
    <mergeCell ref="F220:F221"/>
    <mergeCell ref="H221:K221"/>
    <mergeCell ref="L221:M221"/>
    <mergeCell ref="AF220:AF221"/>
    <mergeCell ref="AC220:AC221"/>
    <mergeCell ref="AD220:AD221"/>
    <mergeCell ref="Z220:AA220"/>
    <mergeCell ref="B220:B221"/>
    <mergeCell ref="C220:D221"/>
    <mergeCell ref="E220:E221"/>
    <mergeCell ref="AE210:AE215"/>
    <mergeCell ref="U213:U215"/>
    <mergeCell ref="Z210:AA210"/>
    <mergeCell ref="B210:B215"/>
    <mergeCell ref="C210:D215"/>
    <mergeCell ref="E210:E215"/>
    <mergeCell ref="F210:F215"/>
    <mergeCell ref="AF210:AF215"/>
    <mergeCell ref="AD210:AD215"/>
    <mergeCell ref="AC210:AC215"/>
    <mergeCell ref="N217:N219"/>
    <mergeCell ref="Y218:Y219"/>
    <mergeCell ref="Z218:AA219"/>
    <mergeCell ref="AC216:AC219"/>
    <mergeCell ref="B216:B219"/>
    <mergeCell ref="C216:D219"/>
    <mergeCell ref="H217:K219"/>
    <mergeCell ref="E216:E219"/>
    <mergeCell ref="F216:F219"/>
    <mergeCell ref="AD216:AD219"/>
    <mergeCell ref="AE216:AE219"/>
    <mergeCell ref="AB204:AB205"/>
    <mergeCell ref="AG210:AH215"/>
    <mergeCell ref="AG206:AH209"/>
    <mergeCell ref="O210:T212"/>
    <mergeCell ref="U210:U212"/>
    <mergeCell ref="Z215:AA215"/>
    <mergeCell ref="V213:W215"/>
    <mergeCell ref="Y212:Y214"/>
    <mergeCell ref="U208:U209"/>
    <mergeCell ref="Z209:AA209"/>
    <mergeCell ref="E206:E209"/>
    <mergeCell ref="F206:F209"/>
    <mergeCell ref="AF206:AF209"/>
    <mergeCell ref="AD206:AD209"/>
    <mergeCell ref="L207:M207"/>
    <mergeCell ref="AB206:AB209"/>
    <mergeCell ref="V208:W209"/>
    <mergeCell ref="V206:W207"/>
    <mergeCell ref="O206:T207"/>
    <mergeCell ref="U206:U207"/>
    <mergeCell ref="AE206:AE209"/>
    <mergeCell ref="AC206:AC209"/>
    <mergeCell ref="H211:K213"/>
    <mergeCell ref="AC204:AC205"/>
    <mergeCell ref="AF204:AF205"/>
    <mergeCell ref="AD204:AD205"/>
    <mergeCell ref="AE204:AE205"/>
    <mergeCell ref="Z211:AA211"/>
    <mergeCell ref="B197:B202"/>
    <mergeCell ref="C197:D202"/>
    <mergeCell ref="E197:E202"/>
    <mergeCell ref="F197:F202"/>
    <mergeCell ref="N201:N202"/>
    <mergeCell ref="O197:T199"/>
    <mergeCell ref="L198:M200"/>
    <mergeCell ref="O213:T215"/>
    <mergeCell ref="V197:W199"/>
    <mergeCell ref="X190:X194"/>
    <mergeCell ref="Y190:Y194"/>
    <mergeCell ref="Z190:AA194"/>
    <mergeCell ref="Y198:Y202"/>
    <mergeCell ref="L201:M202"/>
    <mergeCell ref="B190:B196"/>
    <mergeCell ref="C190:D196"/>
    <mergeCell ref="E190:E196"/>
    <mergeCell ref="H201:K202"/>
    <mergeCell ref="C204:D205"/>
    <mergeCell ref="E204:E205"/>
    <mergeCell ref="F204:F205"/>
    <mergeCell ref="B204:B205"/>
    <mergeCell ref="B206:B209"/>
    <mergeCell ref="C206:D209"/>
    <mergeCell ref="X203:AA203"/>
    <mergeCell ref="Z206:AA206"/>
    <mergeCell ref="Z208:AA208"/>
    <mergeCell ref="V210:W212"/>
    <mergeCell ref="L211:M213"/>
    <mergeCell ref="N211:N213"/>
    <mergeCell ref="O190:T192"/>
    <mergeCell ref="H194:K195"/>
    <mergeCell ref="B171:B176"/>
    <mergeCell ref="C171:D176"/>
    <mergeCell ref="E171:E176"/>
    <mergeCell ref="F171:F176"/>
    <mergeCell ref="AE177:AE182"/>
    <mergeCell ref="H178:K180"/>
    <mergeCell ref="L178:M180"/>
    <mergeCell ref="N178:N180"/>
    <mergeCell ref="U177:U179"/>
    <mergeCell ref="U174:U176"/>
    <mergeCell ref="V174:W176"/>
    <mergeCell ref="H175:K176"/>
    <mergeCell ref="L175:M176"/>
    <mergeCell ref="O177:T179"/>
    <mergeCell ref="O174:T176"/>
    <mergeCell ref="N175:N176"/>
    <mergeCell ref="B177:B182"/>
    <mergeCell ref="C177:D182"/>
    <mergeCell ref="E177:E182"/>
    <mergeCell ref="AB177:AB182"/>
    <mergeCell ref="H172:K174"/>
    <mergeCell ref="L172:M174"/>
    <mergeCell ref="N181:N182"/>
    <mergeCell ref="L181:M182"/>
    <mergeCell ref="U190:U192"/>
    <mergeCell ref="L184:M186"/>
    <mergeCell ref="O186:T187"/>
    <mergeCell ref="V183:W185"/>
    <mergeCell ref="X183:X185"/>
    <mergeCell ref="Y183:Y185"/>
    <mergeCell ref="Z183:AA185"/>
    <mergeCell ref="N184:N186"/>
    <mergeCell ref="H198:K200"/>
    <mergeCell ref="L194:M195"/>
    <mergeCell ref="V186:W187"/>
    <mergeCell ref="AB197:AB202"/>
    <mergeCell ref="Z181:AA181"/>
    <mergeCell ref="AI183:AJ189"/>
    <mergeCell ref="AI197:AJ202"/>
    <mergeCell ref="AC197:AC202"/>
    <mergeCell ref="AD197:AD202"/>
    <mergeCell ref="AG197:AH202"/>
    <mergeCell ref="AF177:AF182"/>
    <mergeCell ref="AD177:AD182"/>
    <mergeCell ref="AG177:AH182"/>
    <mergeCell ref="N198:N200"/>
    <mergeCell ref="B132:B134"/>
    <mergeCell ref="C132:D134"/>
    <mergeCell ref="E132:E134"/>
    <mergeCell ref="N150:N151"/>
    <mergeCell ref="F132:F134"/>
    <mergeCell ref="Z140:AA140"/>
    <mergeCell ref="Z132:AA132"/>
    <mergeCell ref="B141:B145"/>
    <mergeCell ref="C141:D145"/>
    <mergeCell ref="E141:E145"/>
    <mergeCell ref="F141:F145"/>
    <mergeCell ref="O146:T148"/>
    <mergeCell ref="U146:U148"/>
    <mergeCell ref="N142:N144"/>
    <mergeCell ref="O144:T145"/>
    <mergeCell ref="O141:T143"/>
    <mergeCell ref="U144:U145"/>
    <mergeCell ref="H147:K149"/>
    <mergeCell ref="L147:M149"/>
    <mergeCell ref="N147:N149"/>
    <mergeCell ref="H150:K151"/>
    <mergeCell ref="B135:B140"/>
    <mergeCell ref="H142:K144"/>
    <mergeCell ref="L142:M144"/>
    <mergeCell ref="H146:I146"/>
    <mergeCell ref="U135:U137"/>
    <mergeCell ref="L136:M138"/>
    <mergeCell ref="N136:N138"/>
    <mergeCell ref="H139:K140"/>
    <mergeCell ref="L139:M140"/>
    <mergeCell ref="N139:N140"/>
    <mergeCell ref="C135:D140"/>
    <mergeCell ref="AF153:AF164"/>
    <mergeCell ref="AC153:AC164"/>
    <mergeCell ref="AG153:AH164"/>
    <mergeCell ref="Z153:AA156"/>
    <mergeCell ref="H168:K170"/>
    <mergeCell ref="L168:M170"/>
    <mergeCell ref="H154:K156"/>
    <mergeCell ref="L154:M156"/>
    <mergeCell ref="AB165:AB170"/>
    <mergeCell ref="V167:W169"/>
    <mergeCell ref="AG146:AH152"/>
    <mergeCell ref="Z146:AA146"/>
    <mergeCell ref="Z149:AA149"/>
    <mergeCell ref="AE146:AE152"/>
    <mergeCell ref="AC146:AC152"/>
    <mergeCell ref="H157:K159"/>
    <mergeCell ref="AC165:AC170"/>
    <mergeCell ref="N168:N170"/>
    <mergeCell ref="Z165:AA165"/>
    <mergeCell ref="AD153:AD164"/>
    <mergeCell ref="AD146:AD152"/>
    <mergeCell ref="U156:U158"/>
    <mergeCell ref="L150:M151"/>
    <mergeCell ref="V149:W151"/>
    <mergeCell ref="AF171:AF176"/>
    <mergeCell ref="AE171:AE176"/>
    <mergeCell ref="AD171:AD176"/>
    <mergeCell ref="O167:T169"/>
    <mergeCell ref="L157:M159"/>
    <mergeCell ref="AI165:AJ170"/>
    <mergeCell ref="O153:T155"/>
    <mergeCell ref="U153:U155"/>
    <mergeCell ref="U165:U166"/>
    <mergeCell ref="V165:W166"/>
    <mergeCell ref="AG165:AH170"/>
    <mergeCell ref="N154:N156"/>
    <mergeCell ref="V153:W155"/>
    <mergeCell ref="V156:W158"/>
    <mergeCell ref="U167:U169"/>
    <mergeCell ref="N166:N167"/>
    <mergeCell ref="AD165:AD170"/>
    <mergeCell ref="AE165:AE170"/>
    <mergeCell ref="AG171:AH176"/>
    <mergeCell ref="AF165:AF170"/>
    <mergeCell ref="N172:N174"/>
    <mergeCell ref="AC171:AC176"/>
    <mergeCell ref="O171:T173"/>
    <mergeCell ref="U171:U173"/>
    <mergeCell ref="V171:W173"/>
    <mergeCell ref="Y153:Y156"/>
    <mergeCell ref="AI153:AJ164"/>
    <mergeCell ref="Z159:AA159"/>
    <mergeCell ref="Z160:AA160"/>
    <mergeCell ref="AI171:AJ176"/>
    <mergeCell ref="Z163:AA163"/>
    <mergeCell ref="O165:T166"/>
    <mergeCell ref="Z122:AA122"/>
    <mergeCell ref="Z123:AA123"/>
    <mergeCell ref="Z107:AA108"/>
    <mergeCell ref="L133:M134"/>
    <mergeCell ref="V135:W137"/>
    <mergeCell ref="U127:U129"/>
    <mergeCell ref="X135:X139"/>
    <mergeCell ref="Z135:AA139"/>
    <mergeCell ref="H133:K134"/>
    <mergeCell ref="AD112:AD120"/>
    <mergeCell ref="AE112:AE120"/>
    <mergeCell ref="AF112:AF120"/>
    <mergeCell ref="N121:N123"/>
    <mergeCell ref="N112:N120"/>
    <mergeCell ref="U121:U123"/>
    <mergeCell ref="AD121:AD123"/>
    <mergeCell ref="AB112:AB120"/>
    <mergeCell ref="AC124:AC131"/>
    <mergeCell ref="H112:K120"/>
    <mergeCell ref="L112:M120"/>
    <mergeCell ref="O112:T120"/>
    <mergeCell ref="H121:J123"/>
    <mergeCell ref="L121:L123"/>
    <mergeCell ref="O121:T123"/>
    <mergeCell ref="AB121:AB123"/>
    <mergeCell ref="V121:W123"/>
    <mergeCell ref="Z121:AA121"/>
    <mergeCell ref="AF132:AF134"/>
    <mergeCell ref="AC121:AC123"/>
    <mergeCell ref="O127:T129"/>
    <mergeCell ref="Y129:Y130"/>
    <mergeCell ref="AB132:AB134"/>
    <mergeCell ref="E92:E101"/>
    <mergeCell ref="B103:B106"/>
    <mergeCell ref="B107:B111"/>
    <mergeCell ref="C103:D106"/>
    <mergeCell ref="E103:E106"/>
    <mergeCell ref="X107:X108"/>
    <mergeCell ref="O106:T106"/>
    <mergeCell ref="Z103:AA103"/>
    <mergeCell ref="V106:W106"/>
    <mergeCell ref="AB103:AB106"/>
    <mergeCell ref="O103:T105"/>
    <mergeCell ref="U103:U105"/>
    <mergeCell ref="E107:E111"/>
    <mergeCell ref="F107:F111"/>
    <mergeCell ref="O110:T111"/>
    <mergeCell ref="H108:K110"/>
    <mergeCell ref="L108:M110"/>
    <mergeCell ref="N108:N110"/>
    <mergeCell ref="O107:T109"/>
    <mergeCell ref="U110:U111"/>
    <mergeCell ref="Y107:Y108"/>
    <mergeCell ref="F103:F106"/>
    <mergeCell ref="L104:M106"/>
    <mergeCell ref="N104:N106"/>
    <mergeCell ref="U94:U96"/>
    <mergeCell ref="Z93:AA93"/>
    <mergeCell ref="U92:U93"/>
    <mergeCell ref="Z99:AA99"/>
    <mergeCell ref="B88:B91"/>
    <mergeCell ref="L90:M91"/>
    <mergeCell ref="N90:N91"/>
    <mergeCell ref="C88:D91"/>
    <mergeCell ref="E88:E91"/>
    <mergeCell ref="L94:M94"/>
    <mergeCell ref="Z96:AA96"/>
    <mergeCell ref="Z97:AA97"/>
    <mergeCell ref="B71:B76"/>
    <mergeCell ref="C71:D76"/>
    <mergeCell ref="E71:E76"/>
    <mergeCell ref="F71:F76"/>
    <mergeCell ref="H76:K76"/>
    <mergeCell ref="L76:M76"/>
    <mergeCell ref="AC71:AC76"/>
    <mergeCell ref="AE77:AE87"/>
    <mergeCell ref="L111:M111"/>
    <mergeCell ref="H111:K111"/>
    <mergeCell ref="AB107:AB111"/>
    <mergeCell ref="V110:W111"/>
    <mergeCell ref="Z110:AA110"/>
    <mergeCell ref="V107:W109"/>
    <mergeCell ref="Z111:AA111"/>
    <mergeCell ref="U107:U109"/>
    <mergeCell ref="H104:K106"/>
    <mergeCell ref="B92:B101"/>
    <mergeCell ref="O97:T100"/>
    <mergeCell ref="F92:F101"/>
    <mergeCell ref="H100:K100"/>
    <mergeCell ref="L100:M100"/>
    <mergeCell ref="L93:M93"/>
    <mergeCell ref="C92:D101"/>
    <mergeCell ref="E67:E70"/>
    <mergeCell ref="AB71:AB76"/>
    <mergeCell ref="O71:T72"/>
    <mergeCell ref="AD67:AD70"/>
    <mergeCell ref="AD71:AD76"/>
    <mergeCell ref="Z77:AA77"/>
    <mergeCell ref="L68:M69"/>
    <mergeCell ref="U77:U79"/>
    <mergeCell ref="U71:U72"/>
    <mergeCell ref="V77:W79"/>
    <mergeCell ref="H81:K83"/>
    <mergeCell ref="L81:M83"/>
    <mergeCell ref="N81:N83"/>
    <mergeCell ref="U83:U85"/>
    <mergeCell ref="O77:T79"/>
    <mergeCell ref="N68:N69"/>
    <mergeCell ref="Z82:AA82"/>
    <mergeCell ref="F77:F87"/>
    <mergeCell ref="H86:K87"/>
    <mergeCell ref="L86:M87"/>
    <mergeCell ref="O73:T74"/>
    <mergeCell ref="Z86:AA86"/>
    <mergeCell ref="Z84:AA84"/>
    <mergeCell ref="H78:K80"/>
    <mergeCell ref="L84:M85"/>
    <mergeCell ref="AC77:AC87"/>
    <mergeCell ref="AD77:AD87"/>
    <mergeCell ref="V73:W74"/>
    <mergeCell ref="E77:E87"/>
    <mergeCell ref="B77:B87"/>
    <mergeCell ref="H72:K73"/>
    <mergeCell ref="L72:M73"/>
    <mergeCell ref="H74:K75"/>
    <mergeCell ref="AE67:AE70"/>
    <mergeCell ref="L74:M75"/>
    <mergeCell ref="V83:W85"/>
    <mergeCell ref="B50:B55"/>
    <mergeCell ref="C50:D55"/>
    <mergeCell ref="E50:E55"/>
    <mergeCell ref="F50:F55"/>
    <mergeCell ref="H54:K55"/>
    <mergeCell ref="B67:B70"/>
    <mergeCell ref="Z78:AA78"/>
    <mergeCell ref="V71:W72"/>
    <mergeCell ref="O80:T82"/>
    <mergeCell ref="N78:N80"/>
    <mergeCell ref="O83:T85"/>
    <mergeCell ref="AB77:AB87"/>
    <mergeCell ref="N86:N87"/>
    <mergeCell ref="H84:K85"/>
    <mergeCell ref="X54:X55"/>
    <mergeCell ref="X50:X52"/>
    <mergeCell ref="Z50:AA52"/>
    <mergeCell ref="Z67:AA67"/>
    <mergeCell ref="Z71:AA71"/>
    <mergeCell ref="Z69:AA69"/>
    <mergeCell ref="F67:F70"/>
    <mergeCell ref="Z70:AA70"/>
    <mergeCell ref="H51:K53"/>
    <mergeCell ref="N51:N53"/>
    <mergeCell ref="L51:M53"/>
    <mergeCell ref="C67:D70"/>
    <mergeCell ref="Z85:AA85"/>
    <mergeCell ref="Z60:AA60"/>
    <mergeCell ref="N84:N85"/>
    <mergeCell ref="Z55:AA55"/>
    <mergeCell ref="AB67:AB70"/>
    <mergeCell ref="AB50:AB55"/>
    <mergeCell ref="AE124:AE131"/>
    <mergeCell ref="AF124:AF131"/>
    <mergeCell ref="O88:T89"/>
    <mergeCell ref="AF121:AF123"/>
    <mergeCell ref="Z90:AA90"/>
    <mergeCell ref="AD92:AD101"/>
    <mergeCell ref="V94:W96"/>
    <mergeCell ref="V97:W100"/>
    <mergeCell ref="AC92:AC101"/>
    <mergeCell ref="AF71:AF76"/>
    <mergeCell ref="AE71:AE76"/>
    <mergeCell ref="AF107:AF111"/>
    <mergeCell ref="AE57:AE66"/>
    <mergeCell ref="AF57:AF66"/>
    <mergeCell ref="Z58:AA58"/>
    <mergeCell ref="L54:M55"/>
    <mergeCell ref="N72:N73"/>
    <mergeCell ref="C56:D56"/>
    <mergeCell ref="F88:F91"/>
    <mergeCell ref="C107:D111"/>
    <mergeCell ref="H124:K127"/>
    <mergeCell ref="L124:M127"/>
    <mergeCell ref="N124:N127"/>
    <mergeCell ref="H88:I88"/>
    <mergeCell ref="E124:E131"/>
    <mergeCell ref="V88:W89"/>
    <mergeCell ref="AB88:AB91"/>
    <mergeCell ref="AC103:AC106"/>
    <mergeCell ref="AD103:AD106"/>
    <mergeCell ref="Z115:AA115"/>
    <mergeCell ref="AB124:AB131"/>
    <mergeCell ref="AE121:AE123"/>
    <mergeCell ref="V92:W93"/>
    <mergeCell ref="U112:U120"/>
    <mergeCell ref="V112:W120"/>
    <mergeCell ref="Z117:AA117"/>
    <mergeCell ref="Z105:AA105"/>
    <mergeCell ref="U124:U126"/>
    <mergeCell ref="Z124:AA124"/>
    <mergeCell ref="O92:T93"/>
    <mergeCell ref="O94:T96"/>
    <mergeCell ref="B10:E10"/>
    <mergeCell ref="G10:N10"/>
    <mergeCell ref="O10:W10"/>
    <mergeCell ref="X10:AA10"/>
    <mergeCell ref="AE92:AE101"/>
    <mergeCell ref="B15:B16"/>
    <mergeCell ref="F17:F43"/>
    <mergeCell ref="U23:U25"/>
    <mergeCell ref="N29:N30"/>
    <mergeCell ref="N27:N28"/>
    <mergeCell ref="V17:W19"/>
    <mergeCell ref="V23:W25"/>
    <mergeCell ref="H31:K32"/>
    <mergeCell ref="H21:K23"/>
    <mergeCell ref="N31:N32"/>
    <mergeCell ref="H33:K34"/>
    <mergeCell ref="B2:C2"/>
    <mergeCell ref="AA2:AI4"/>
    <mergeCell ref="B9:E9"/>
    <mergeCell ref="G9:AA9"/>
    <mergeCell ref="AB10:AC10"/>
    <mergeCell ref="AB9:AH9"/>
    <mergeCell ref="J7:Q7"/>
    <mergeCell ref="AI9:AJ9"/>
    <mergeCell ref="O12:T12"/>
    <mergeCell ref="V12:W12"/>
    <mergeCell ref="Z11:AA11"/>
    <mergeCell ref="AF10:AH10"/>
    <mergeCell ref="AI12:AJ12"/>
    <mergeCell ref="Z12:AA12"/>
    <mergeCell ref="AI10:AJ10"/>
    <mergeCell ref="AG11:AH11"/>
    <mergeCell ref="AI11:AJ11"/>
    <mergeCell ref="AG12:AH12"/>
    <mergeCell ref="F4:Z5"/>
    <mergeCell ref="G11:J11"/>
    <mergeCell ref="C12:D12"/>
    <mergeCell ref="G12:J12"/>
    <mergeCell ref="O11:T11"/>
    <mergeCell ref="V11:W11"/>
    <mergeCell ref="K12:L12"/>
    <mergeCell ref="M12:N12"/>
    <mergeCell ref="M11:N11"/>
    <mergeCell ref="B11:E11"/>
    <mergeCell ref="K11:L11"/>
    <mergeCell ref="F15:F16"/>
    <mergeCell ref="F13:F14"/>
    <mergeCell ref="B17:B43"/>
    <mergeCell ref="C17:D43"/>
    <mergeCell ref="E17:E43"/>
    <mergeCell ref="B13:B14"/>
    <mergeCell ref="C13:D14"/>
    <mergeCell ref="E13:E14"/>
    <mergeCell ref="C15:D16"/>
    <mergeCell ref="E15:E16"/>
    <mergeCell ref="N18:N20"/>
    <mergeCell ref="B44:B49"/>
    <mergeCell ref="C44:D49"/>
    <mergeCell ref="E44:E49"/>
    <mergeCell ref="F44:F49"/>
    <mergeCell ref="H45:K46"/>
    <mergeCell ref="H47:K48"/>
    <mergeCell ref="L47:M48"/>
    <mergeCell ref="N47:N48"/>
    <mergeCell ref="O23:T25"/>
    <mergeCell ref="U20:U22"/>
    <mergeCell ref="L21:M23"/>
    <mergeCell ref="N21:N23"/>
    <mergeCell ref="AC15:AC16"/>
    <mergeCell ref="AD13:AD14"/>
    <mergeCell ref="H18:K20"/>
    <mergeCell ref="L18:M20"/>
    <mergeCell ref="U17:U19"/>
    <mergeCell ref="Z22:AA22"/>
    <mergeCell ref="AB15:AB16"/>
    <mergeCell ref="Z26:AA28"/>
    <mergeCell ref="Z24:AA24"/>
    <mergeCell ref="L45:M46"/>
    <mergeCell ref="N45:N46"/>
    <mergeCell ref="L29:M30"/>
    <mergeCell ref="H29:K30"/>
    <mergeCell ref="H27:K28"/>
    <mergeCell ref="L27:M28"/>
    <mergeCell ref="Y26:Y28"/>
    <mergeCell ref="H24:K26"/>
    <mergeCell ref="L24:M26"/>
    <mergeCell ref="N24:N26"/>
    <mergeCell ref="L33:M34"/>
    <mergeCell ref="N33:N34"/>
    <mergeCell ref="L31:M32"/>
    <mergeCell ref="AF92:AF101"/>
    <mergeCell ref="Z61:AA61"/>
    <mergeCell ref="Z63:AA63"/>
    <mergeCell ref="Z72:AA72"/>
    <mergeCell ref="Z88:AA88"/>
    <mergeCell ref="Z89:AA89"/>
    <mergeCell ref="Z95:AA95"/>
    <mergeCell ref="Z83:AA83"/>
    <mergeCell ref="Z45:AA45"/>
    <mergeCell ref="AD57:AD66"/>
    <mergeCell ref="AG17:AH43"/>
    <mergeCell ref="AC17:AC43"/>
    <mergeCell ref="AD17:AD43"/>
    <mergeCell ref="AE17:AE43"/>
    <mergeCell ref="Z34:AA34"/>
    <mergeCell ref="Z35:AA35"/>
    <mergeCell ref="Z36:AA36"/>
    <mergeCell ref="Z37:AA37"/>
    <mergeCell ref="AF88:AF91"/>
    <mergeCell ref="Z17:AA17"/>
    <mergeCell ref="Z32:AA32"/>
    <mergeCell ref="AF17:AF43"/>
    <mergeCell ref="AB17:AB43"/>
    <mergeCell ref="Z30:AA30"/>
    <mergeCell ref="Z29:AA29"/>
    <mergeCell ref="Z42:AA42"/>
    <mergeCell ref="Z43:AA43"/>
    <mergeCell ref="Z18:AA18"/>
    <mergeCell ref="Z19:AA19"/>
    <mergeCell ref="AD88:AD91"/>
    <mergeCell ref="Z92:AA92"/>
    <mergeCell ref="Z65:AA65"/>
    <mergeCell ref="H89:K89"/>
    <mergeCell ref="L89:M89"/>
    <mergeCell ref="AI92:AJ101"/>
    <mergeCell ref="L78:M80"/>
    <mergeCell ref="N74:N75"/>
    <mergeCell ref="U88:U89"/>
    <mergeCell ref="H56:I56"/>
    <mergeCell ref="H68:K69"/>
    <mergeCell ref="AG112:AH120"/>
    <mergeCell ref="AF77:AF87"/>
    <mergeCell ref="AG107:AH111"/>
    <mergeCell ref="AF103:AF106"/>
    <mergeCell ref="AE103:AE106"/>
    <mergeCell ref="AC107:AC111"/>
    <mergeCell ref="AD107:AD111"/>
    <mergeCell ref="AC112:AC120"/>
    <mergeCell ref="H90:K91"/>
    <mergeCell ref="L95:M97"/>
    <mergeCell ref="H93:K93"/>
    <mergeCell ref="H94:K94"/>
    <mergeCell ref="H95:K97"/>
    <mergeCell ref="N95:N97"/>
    <mergeCell ref="U80:U82"/>
    <mergeCell ref="Z118:AA118"/>
    <mergeCell ref="Z114:AA114"/>
    <mergeCell ref="Z116:AA116"/>
    <mergeCell ref="AE88:AE91"/>
    <mergeCell ref="AF67:AF70"/>
    <mergeCell ref="Z57:AA57"/>
    <mergeCell ref="AB92:AB101"/>
    <mergeCell ref="Z98:AA98"/>
    <mergeCell ref="AG92:AH101"/>
    <mergeCell ref="AG15:AH16"/>
    <mergeCell ref="V20:W22"/>
    <mergeCell ref="O17:T19"/>
    <mergeCell ref="AF15:AF16"/>
    <mergeCell ref="AB13:AB14"/>
    <mergeCell ref="AI77:AJ87"/>
    <mergeCell ref="AB44:AB49"/>
    <mergeCell ref="AD44:AD49"/>
    <mergeCell ref="AC13:AC14"/>
    <mergeCell ref="AG50:AH55"/>
    <mergeCell ref="AE44:AE49"/>
    <mergeCell ref="AF44:AF49"/>
    <mergeCell ref="AC44:AC49"/>
    <mergeCell ref="Z41:AA41"/>
    <mergeCell ref="AG57:AH66"/>
    <mergeCell ref="AE13:AE14"/>
    <mergeCell ref="AE15:AE16"/>
    <mergeCell ref="O20:T22"/>
    <mergeCell ref="AI13:AJ14"/>
    <mergeCell ref="AF13:AF14"/>
    <mergeCell ref="AG13:AH14"/>
    <mergeCell ref="AC67:AC70"/>
    <mergeCell ref="AC50:AC55"/>
    <mergeCell ref="AD50:AD55"/>
    <mergeCell ref="AG77:AH87"/>
    <mergeCell ref="AI71:AJ76"/>
    <mergeCell ref="AG71:AH76"/>
    <mergeCell ref="AG67:AH70"/>
    <mergeCell ref="AI67:AJ70"/>
    <mergeCell ref="AD15:AD16"/>
    <mergeCell ref="AI57:AJ66"/>
    <mergeCell ref="Z23:AA23"/>
    <mergeCell ref="AI44:AJ49"/>
    <mergeCell ref="AI17:AJ43"/>
    <mergeCell ref="Z48:AA48"/>
    <mergeCell ref="Z49:AA49"/>
    <mergeCell ref="Z44:AA44"/>
    <mergeCell ref="AI15:AJ16"/>
    <mergeCell ref="Z25:AA25"/>
    <mergeCell ref="V80:W82"/>
    <mergeCell ref="Z87:AA87"/>
    <mergeCell ref="AG44:AH49"/>
    <mergeCell ref="N54:N55"/>
    <mergeCell ref="Z56:AA56"/>
    <mergeCell ref="AI177:AJ182"/>
    <mergeCell ref="AC177:AC182"/>
    <mergeCell ref="AI141:AJ145"/>
    <mergeCell ref="AF141:AF145"/>
    <mergeCell ref="Z141:AA142"/>
    <mergeCell ref="AG103:AH106"/>
    <mergeCell ref="AI50:AJ55"/>
    <mergeCell ref="U50:U52"/>
    <mergeCell ref="O67:T67"/>
    <mergeCell ref="Z59:AA59"/>
    <mergeCell ref="Z66:AA66"/>
    <mergeCell ref="Z64:AA64"/>
    <mergeCell ref="AE50:AE55"/>
    <mergeCell ref="AF50:AF55"/>
    <mergeCell ref="Z106:AA106"/>
    <mergeCell ref="U73:U74"/>
    <mergeCell ref="Z112:AA112"/>
    <mergeCell ref="Z120:AA120"/>
    <mergeCell ref="AG88:AH91"/>
    <mergeCell ref="AC88:AC91"/>
    <mergeCell ref="AG124:AH131"/>
    <mergeCell ref="X153:X156"/>
    <mergeCell ref="AI103:AJ106"/>
    <mergeCell ref="Y50:Y52"/>
    <mergeCell ref="V50:W52"/>
    <mergeCell ref="O50:T52"/>
    <mergeCell ref="V103:W105"/>
    <mergeCell ref="Z145:AA145"/>
    <mergeCell ref="AI88:AJ91"/>
    <mergeCell ref="E135:E140"/>
    <mergeCell ref="N157:N159"/>
    <mergeCell ref="V146:W148"/>
    <mergeCell ref="Z151:AA151"/>
    <mergeCell ref="AI107:AJ111"/>
    <mergeCell ref="AE107:AE111"/>
    <mergeCell ref="AD132:AD134"/>
    <mergeCell ref="AG135:AH140"/>
    <mergeCell ref="AI135:AJ140"/>
    <mergeCell ref="AF135:AF140"/>
    <mergeCell ref="AE135:AE140"/>
    <mergeCell ref="AD135:AD140"/>
    <mergeCell ref="AI132:AJ134"/>
    <mergeCell ref="AI124:AJ131"/>
    <mergeCell ref="Z119:AA119"/>
    <mergeCell ref="AI146:AJ152"/>
    <mergeCell ref="AF146:AF152"/>
    <mergeCell ref="AG141:AH145"/>
    <mergeCell ref="AC141:AC145"/>
    <mergeCell ref="AI121:AJ123"/>
    <mergeCell ref="Z148:AA148"/>
    <mergeCell ref="Z134:AA134"/>
    <mergeCell ref="Z109:AA109"/>
    <mergeCell ref="AI112:AJ120"/>
    <mergeCell ref="Z113:AA113"/>
    <mergeCell ref="AG121:AH123"/>
    <mergeCell ref="AG132:AH134"/>
    <mergeCell ref="AC132:AC134"/>
    <mergeCell ref="AD141:AD145"/>
    <mergeCell ref="AE141:AE145"/>
    <mergeCell ref="B324:H324"/>
    <mergeCell ref="H281:K281"/>
    <mergeCell ref="L281:M281"/>
    <mergeCell ref="Z265:AA265"/>
    <mergeCell ref="H267:J267"/>
    <mergeCell ref="O267:T267"/>
    <mergeCell ref="V267:W267"/>
    <mergeCell ref="H207:K207"/>
    <mergeCell ref="Z212:AA214"/>
    <mergeCell ref="B165:B170"/>
    <mergeCell ref="Z166:AA166"/>
    <mergeCell ref="Z187:AA187"/>
    <mergeCell ref="Z186:AA186"/>
    <mergeCell ref="Z276:AA276"/>
    <mergeCell ref="C235:D241"/>
    <mergeCell ref="Y254:Y256"/>
    <mergeCell ref="Z259:AA260"/>
    <mergeCell ref="F190:F196"/>
    <mergeCell ref="C203:D203"/>
    <mergeCell ref="Z275:AA275"/>
    <mergeCell ref="C275:D275"/>
    <mergeCell ref="C276:D276"/>
    <mergeCell ref="U186:U187"/>
    <mergeCell ref="Z188:AA188"/>
    <mergeCell ref="C183:D189"/>
    <mergeCell ref="H184:K186"/>
    <mergeCell ref="L191:M193"/>
    <mergeCell ref="Z197:AA197"/>
    <mergeCell ref="Z198:AA202"/>
    <mergeCell ref="V177:W179"/>
    <mergeCell ref="B153:B164"/>
    <mergeCell ref="B146:B152"/>
    <mergeCell ref="AB135:AB140"/>
    <mergeCell ref="Z178:AA178"/>
    <mergeCell ref="Z126:AA128"/>
    <mergeCell ref="B124:B131"/>
    <mergeCell ref="C124:D131"/>
    <mergeCell ref="AB190:AB196"/>
    <mergeCell ref="AE132:AE134"/>
    <mergeCell ref="O124:T126"/>
    <mergeCell ref="Z161:AA161"/>
    <mergeCell ref="Z158:AA158"/>
    <mergeCell ref="O156:T158"/>
    <mergeCell ref="Z164:AA164"/>
    <mergeCell ref="F124:F131"/>
    <mergeCell ref="Z143:AA143"/>
    <mergeCell ref="Z144:AA144"/>
    <mergeCell ref="U141:U143"/>
    <mergeCell ref="Y141:Y142"/>
    <mergeCell ref="AB153:AB164"/>
    <mergeCell ref="AB146:AB152"/>
    <mergeCell ref="AC135:AC140"/>
    <mergeCell ref="Z125:AA125"/>
    <mergeCell ref="L152:M152"/>
    <mergeCell ref="O149:T151"/>
    <mergeCell ref="U149:U151"/>
    <mergeCell ref="AB141:AB145"/>
    <mergeCell ref="C77:D87"/>
    <mergeCell ref="C153:D164"/>
    <mergeCell ref="E153:E164"/>
    <mergeCell ref="F153:F164"/>
    <mergeCell ref="C146:D152"/>
    <mergeCell ref="E146:E152"/>
    <mergeCell ref="C269:D270"/>
    <mergeCell ref="F165:F170"/>
    <mergeCell ref="H152:K152"/>
    <mergeCell ref="L166:M167"/>
    <mergeCell ref="H166:K167"/>
    <mergeCell ref="V188:W188"/>
    <mergeCell ref="AB183:AB189"/>
    <mergeCell ref="U183:U185"/>
    <mergeCell ref="AF190:AF196"/>
    <mergeCell ref="AF197:AF202"/>
    <mergeCell ref="AD190:AD196"/>
    <mergeCell ref="AF183:AF189"/>
    <mergeCell ref="X198:X202"/>
    <mergeCell ref="F177:F182"/>
    <mergeCell ref="E183:E189"/>
    <mergeCell ref="N194:N195"/>
    <mergeCell ref="U197:U199"/>
    <mergeCell ref="AE183:AE189"/>
    <mergeCell ref="AD183:AD189"/>
    <mergeCell ref="F146:F152"/>
    <mergeCell ref="V141:W143"/>
    <mergeCell ref="V144:W145"/>
    <mergeCell ref="U97:U100"/>
    <mergeCell ref="Z91:AA91"/>
    <mergeCell ref="Z100:AA100"/>
    <mergeCell ref="Z162:AA162"/>
    <mergeCell ref="AE323:AJ323"/>
    <mergeCell ref="O57:W66"/>
    <mergeCell ref="Z79:AA79"/>
    <mergeCell ref="Z80:AA80"/>
    <mergeCell ref="Z81:AA81"/>
    <mergeCell ref="F273:F274"/>
    <mergeCell ref="Z273:AA273"/>
    <mergeCell ref="AB273:AB274"/>
    <mergeCell ref="AC273:AC274"/>
    <mergeCell ref="AD273:AD274"/>
    <mergeCell ref="AE273:AE274"/>
    <mergeCell ref="AF273:AF274"/>
    <mergeCell ref="AG273:AH274"/>
    <mergeCell ref="AI273:AJ274"/>
    <mergeCell ref="AB281:AB284"/>
    <mergeCell ref="X141:X142"/>
    <mergeCell ref="B322:Z323"/>
    <mergeCell ref="V124:W126"/>
    <mergeCell ref="Y126:Y128"/>
    <mergeCell ref="AD124:AD131"/>
    <mergeCell ref="Z129:AA130"/>
    <mergeCell ref="N133:N134"/>
    <mergeCell ref="F135:F140"/>
    <mergeCell ref="H136:K138"/>
    <mergeCell ref="V127:W129"/>
    <mergeCell ref="O135:T137"/>
    <mergeCell ref="E165:E170"/>
    <mergeCell ref="C165:D170"/>
    <mergeCell ref="Z167:AA167"/>
    <mergeCell ref="Z180:AA180"/>
    <mergeCell ref="AE153:AE164"/>
    <mergeCell ref="Z169:AA169"/>
    <mergeCell ref="B271:B272"/>
    <mergeCell ref="C271:D272"/>
    <mergeCell ref="E271:E272"/>
    <mergeCell ref="AI190:AJ196"/>
    <mergeCell ref="Z182:AA182"/>
    <mergeCell ref="AG204:AH205"/>
    <mergeCell ref="AI204:AJ205"/>
    <mergeCell ref="AE190:AE196"/>
    <mergeCell ref="AG190:AH196"/>
    <mergeCell ref="AC267:AC268"/>
    <mergeCell ref="AD267:AD268"/>
    <mergeCell ref="O208:T209"/>
    <mergeCell ref="H181:K182"/>
    <mergeCell ref="AB171:AB176"/>
    <mergeCell ref="Y171:Y175"/>
    <mergeCell ref="Z171:AA175"/>
    <mergeCell ref="X171:X173"/>
    <mergeCell ref="AG183:AH189"/>
    <mergeCell ref="O189:T189"/>
    <mergeCell ref="V189:W189"/>
    <mergeCell ref="O183:T185"/>
    <mergeCell ref="O188:T188"/>
    <mergeCell ref="N191:N193"/>
    <mergeCell ref="V190:W192"/>
    <mergeCell ref="Y195:Y196"/>
    <mergeCell ref="Z195:AA196"/>
    <mergeCell ref="AC183:AC189"/>
    <mergeCell ref="AC190:AC196"/>
    <mergeCell ref="AE197:AE202"/>
    <mergeCell ref="B183:B189"/>
    <mergeCell ref="B269:B270"/>
    <mergeCell ref="F183:F189"/>
  </mergeCells>
  <phoneticPr fontId="0" type="noConversion"/>
  <pageMargins left="0.39370078740157483" right="0.19685039370078741" top="0.98425196850393704" bottom="0.19685039370078741" header="0.39370078740157483" footer="0.39370078740157483"/>
  <pageSetup paperSize="9" scale="60" fitToHeight="0" orientation="landscape" r:id="rId1"/>
  <headerFooter alignWithMargins="0">
    <oddHeader>&amp;L&amp;C&amp;R</oddHeader>
    <oddFooter>&amp;L&amp;C&amp;R</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5"/>
  <sheetViews>
    <sheetView showGridLines="0" workbookViewId="0">
      <selection activeCell="B1" sqref="B1:J18"/>
    </sheetView>
  </sheetViews>
  <sheetFormatPr defaultRowHeight="12.75" x14ac:dyDescent="0.2"/>
  <cols>
    <col min="1" max="1" width="20.85546875" customWidth="1"/>
    <col min="2" max="2" width="42" customWidth="1"/>
    <col min="3" max="3" width="1.7109375" customWidth="1"/>
    <col min="4" max="4" width="34.28515625" customWidth="1"/>
    <col min="5" max="5" width="4.140625" customWidth="1"/>
    <col min="6" max="6" width="43.140625" customWidth="1"/>
    <col min="7" max="7" width="1.7109375" customWidth="1"/>
    <col min="8" max="8" width="0" hidden="1" customWidth="1"/>
    <col min="9" max="9" width="19" customWidth="1"/>
    <col min="10" max="10" width="0.140625" customWidth="1"/>
    <col min="11" max="11" width="48.140625" customWidth="1"/>
  </cols>
  <sheetData>
    <row r="1" spans="2:10" ht="22.15" customHeight="1" x14ac:dyDescent="0.2"/>
    <row r="2" spans="2:10" ht="0.6" customHeight="1" x14ac:dyDescent="0.2">
      <c r="F2" s="1189"/>
    </row>
    <row r="3" spans="2:10" ht="12.6" customHeight="1" x14ac:dyDescent="0.2">
      <c r="B3" s="17"/>
      <c r="F3" s="635"/>
    </row>
    <row r="4" spans="2:10" ht="1.9" customHeight="1" x14ac:dyDescent="0.2"/>
    <row r="5" spans="2:10" ht="0.6" customHeight="1" x14ac:dyDescent="0.2">
      <c r="B5" s="1188"/>
      <c r="D5" s="1188"/>
    </row>
    <row r="6" spans="2:10" ht="11.45" customHeight="1" x14ac:dyDescent="0.2">
      <c r="B6" s="635"/>
      <c r="D6" s="635"/>
      <c r="F6" s="18"/>
    </row>
    <row r="7" spans="2:10" ht="0.6" customHeight="1" x14ac:dyDescent="0.2">
      <c r="B7" s="635"/>
    </row>
    <row r="8" spans="2:10" ht="7.5" customHeight="1" x14ac:dyDescent="0.2"/>
    <row r="9" spans="2:10" ht="0.6" customHeight="1" x14ac:dyDescent="0.2">
      <c r="F9" s="1189"/>
      <c r="I9" s="1189"/>
    </row>
    <row r="10" spans="2:10" ht="12.6" customHeight="1" x14ac:dyDescent="0.2">
      <c r="B10" s="17"/>
      <c r="F10" s="635"/>
      <c r="I10" s="635"/>
    </row>
    <row r="11" spans="2:10" ht="0.6" customHeight="1" x14ac:dyDescent="0.2">
      <c r="F11" s="635"/>
    </row>
    <row r="12" spans="2:10" ht="1.5" customHeight="1" x14ac:dyDescent="0.2"/>
    <row r="13" spans="2:10" ht="0.6" customHeight="1" x14ac:dyDescent="0.2">
      <c r="H13" s="1188"/>
      <c r="I13" s="662"/>
      <c r="J13" s="662"/>
    </row>
    <row r="14" spans="2:10" ht="11.45" customHeight="1" x14ac:dyDescent="0.2">
      <c r="B14" s="1188"/>
      <c r="D14" s="18"/>
      <c r="F14" s="1188"/>
      <c r="H14" s="635"/>
      <c r="I14" s="635"/>
      <c r="J14" s="635"/>
    </row>
    <row r="15" spans="2:10" ht="0.6" customHeight="1" x14ac:dyDescent="0.2">
      <c r="B15" s="635"/>
      <c r="F15" s="635"/>
    </row>
  </sheetData>
  <mergeCells count="8">
    <mergeCell ref="H13:J14"/>
    <mergeCell ref="B14:B15"/>
    <mergeCell ref="F14:F15"/>
    <mergeCell ref="F2:F3"/>
    <mergeCell ref="B5:B7"/>
    <mergeCell ref="D5:D6"/>
    <mergeCell ref="F9:F11"/>
    <mergeCell ref="I9:I10"/>
  </mergeCells>
  <phoneticPr fontId="0" type="noConversion"/>
  <pageMargins left="0.39370078740157483" right="0.39370078740157483" top="0.39370078740157483" bottom="0.39370078740157483" header="0.39370078740157483" footer="0.39370078740157483"/>
  <pageSetup paperSize="8" orientation="landscape" r:id="rId1"/>
  <headerFooter alignWithMargins="0">
    <oddHeader>&amp;L&amp;C&amp;R</oddHeader>
    <oddFooter>&amp;L&amp;C&amp;R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2014-03-11T09:07:09Z</cp:lastPrinted>
  <dcterms:created xsi:type="dcterms:W3CDTF">2014-02-13T03:11:56Z</dcterms:created>
  <dcterms:modified xsi:type="dcterms:W3CDTF">2018-01-11T09:43:36Z</dcterms:modified>
</cp:coreProperties>
</file>