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расходов'!$H$43</definedName>
  </definedNames>
  <calcPr calcId="144525"/>
</workbook>
</file>

<file path=xl/calcChain.xml><?xml version="1.0" encoding="utf-8"?>
<calcChain xmlns="http://schemas.openxmlformats.org/spreadsheetml/2006/main">
  <c r="E43" i="1" l="1"/>
  <c r="F41" i="1"/>
  <c r="G41" i="1"/>
  <c r="E41" i="1"/>
  <c r="F35" i="1" l="1"/>
  <c r="G35" i="1"/>
  <c r="E35" i="1"/>
  <c r="F32" i="1"/>
  <c r="E32" i="1"/>
  <c r="E29" i="1"/>
  <c r="E26" i="1"/>
  <c r="F20" i="1"/>
  <c r="G20" i="1"/>
  <c r="E20" i="1"/>
  <c r="F39" i="1" l="1"/>
  <c r="G39" i="1"/>
  <c r="E39" i="1"/>
  <c r="G32" i="1"/>
  <c r="F29" i="1"/>
  <c r="F43" i="1" s="1"/>
  <c r="G29" i="1"/>
  <c r="G43" i="1" s="1"/>
</calcChain>
</file>

<file path=xl/sharedStrings.xml><?xml version="1.0" encoding="utf-8"?>
<sst xmlns="http://schemas.openxmlformats.org/spreadsheetml/2006/main" count="113" uniqueCount="99">
  <si>
    <t>5</t>
  </si>
  <si>
    <t>1</t>
  </si>
  <si>
    <t>7</t>
  </si>
  <si>
    <t>8</t>
  </si>
  <si>
    <t>9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</si>
  <si>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</si>
  <si>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</si>
  <si>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</si>
  <si>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</si>
  <si>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</si>
  <si>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</si>
  <si>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024E452100</t>
  </si>
  <si>
    <t>0702</t>
  </si>
  <si>
    <t>024E151690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</si>
  <si>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</si>
  <si>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0210015980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</si>
  <si>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</si>
  <si>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</si>
  <si>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</si>
  <si>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</si>
  <si>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</si>
  <si>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</si>
  <si>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</si>
  <si>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</si>
  <si>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</si>
  <si>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</si>
  <si>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</si>
  <si>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</si>
  <si>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0309</t>
  </si>
  <si>
    <t>Муниципальная программа «Развитие культуры»</t>
  </si>
  <si>
    <t>0800000000</t>
  </si>
  <si>
    <t>10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</si>
  <si>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</si>
  <si>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</si>
  <si>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</si>
  <si>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11</t>
  </si>
  <si>
    <t>Муниципальная программа «Развитие физической культуры, спорта и молодежной политики»</t>
  </si>
  <si>
    <t>0900000000</t>
  </si>
  <si>
    <t>12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</si>
  <si>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</si>
  <si>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</si>
  <si>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</si>
  <si>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13</t>
  </si>
  <si>
    <t>Муниципальная программа «Развитие транспортной системы Северо-Енисейского района»</t>
  </si>
  <si>
    <t>1200000000</t>
  </si>
  <si>
    <t>14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</si>
  <si>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</si>
  <si>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1210075090</t>
  </si>
  <si>
    <t>0409</t>
  </si>
  <si>
    <t>15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</si>
  <si>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</si>
  <si>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123R310601</t>
  </si>
  <si>
    <t>16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</si>
  <si>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</si>
  <si>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</si>
  <si>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17</t>
  </si>
  <si>
    <t>ВСЕГО: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</si>
  <si>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</si>
  <si>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</si>
  <si>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</si>
  <si>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</si>
  <si>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2021 год</t>
  </si>
  <si>
    <t>Сумма на 2022 год</t>
  </si>
  <si>
    <t>Сумма на 2023 год</t>
  </si>
  <si>
    <t>Приложение 9</t>
  </si>
  <si>
    <t>к решению Северо-Енисейского</t>
  </si>
  <si>
    <t xml:space="preserve"> районного Совета депутатов</t>
  </si>
  <si>
    <t>(тыс. рублей)</t>
  </si>
  <si>
    <t>Перечень субсидий, перечисляемых бюджету Северо-Енисейского района из краевого бюджета в 2021 году и плановом периоде 2022 - 2023 годов</t>
  </si>
  <si>
    <t>от  14.12.2020  № 55-5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</si>
  <si>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</si>
  <si>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Обеспечение образовательных организациях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</si>
  <si>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08200L4670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</si>
  <si>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</si>
  <si>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091P552281</t>
  </si>
  <si>
    <t>Реализация мероприятий по оснащению объектов спортивной инфраструктуры спортивно-технологическим оборудованием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</si>
  <si>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1102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</si>
  <si>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</si>
  <si>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</si>
  <si>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</si>
  <si>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</si>
  <si>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18</t>
  </si>
  <si>
    <t>19</t>
  </si>
  <si>
    <t>20</t>
  </si>
  <si>
    <t>21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</si>
  <si>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</si>
  <si>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</si>
  <si>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</si>
  <si>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</si>
  <si>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</si>
  <si>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Приложение 7</t>
  </si>
  <si>
    <t>22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</si>
  <si>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(проект благоустройства улиц Ленина и Фабричная, гп Северо-Енисейский «Северная параллель»)</t>
  </si>
  <si>
    <t>2220077420</t>
  </si>
  <si>
    <t>0503</t>
  </si>
  <si>
    <t>Муниципальная программа «Благоустройство территории»</t>
  </si>
  <si>
    <t>220000000</t>
  </si>
  <si>
    <t>Х</t>
  </si>
  <si>
    <t>от 23.04.2021 № 130-8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</si>
</sst>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165" fontId="9" fillId="0" borderId="1" xfId="0" applyNumberFormat="1" applyFont="1" applyBorder="1" applyAlignment="1" applyProtection="1">
      <alignment horizontal="right"/>
    </xf>
    <xf numFmtId="165" fontId="9" fillId="2" borderId="1" xfId="0" applyNumberFormat="1" applyFont="1" applyFill="1" applyBorder="1" applyAlignment="1" applyProtection="1">
      <alignment horizontal="right" vertical="top" wrapText="1"/>
    </xf>
    <xf numFmtId="0" fontId="11" fillId="0" borderId="0" xfId="0" applyFont="1" applyAlignment="1">
      <alignment horizontal="center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workbookViewId="0">
      <selection activeCell="D7" sqref="D7:G7"/>
    </sheetView>
  </sheetViews>
  <sheetFormatPr defaultRowHeight="12.75" customHeight="1" x14ac:dyDescent="0.2"/>
  <cols>
    <col min="1" max="1" width="7.5703125" customWidth="1"/>
    <col min="2" max="2" width="42.71093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7" ht="12.75" customHeight="1" x14ac:dyDescent="0.2">
      <c r="D1" s="31" t="s">
        <v>90</v>
      </c>
      <c r="E1" s="31"/>
      <c r="F1" s="31"/>
      <c r="G1" s="31"/>
    </row>
    <row r="2" spans="1:7" ht="12.75" customHeight="1" x14ac:dyDescent="0.25">
      <c r="D2" s="23" t="s">
        <v>85</v>
      </c>
      <c r="E2" s="23"/>
      <c r="F2" s="23"/>
      <c r="G2" s="23"/>
    </row>
    <row r="3" spans="1:7" ht="12.75" customHeight="1" x14ac:dyDescent="0.25">
      <c r="D3" s="23" t="s">
        <v>86</v>
      </c>
      <c r="E3" s="23"/>
      <c r="F3" s="23"/>
      <c r="G3" s="23"/>
    </row>
    <row r="4" spans="1:7" ht="12.75" customHeight="1" x14ac:dyDescent="0.25">
      <c r="D4" s="23" t="s">
        <v>87</v>
      </c>
      <c r="E4" s="23"/>
      <c r="F4" s="23"/>
      <c r="G4" s="23"/>
    </row>
    <row r="5" spans="1:7" ht="12.75" customHeight="1" x14ac:dyDescent="0.25">
      <c r="D5" s="23" t="s">
        <v>88</v>
      </c>
      <c r="E5" s="23"/>
      <c r="F5" s="23"/>
      <c r="G5" s="23"/>
    </row>
    <row r="6" spans="1:7" ht="12.75" customHeight="1" x14ac:dyDescent="0.25">
      <c r="D6" s="23" t="s">
        <v>89</v>
      </c>
      <c r="E6" s="23"/>
      <c r="F6" s="23"/>
      <c r="G6" s="23"/>
    </row>
    <row r="7" spans="1:7" ht="12.75" customHeight="1" x14ac:dyDescent="0.25">
      <c r="D7" s="23" t="s">
        <v>98</v>
      </c>
      <c r="E7" s="23"/>
      <c r="F7" s="23"/>
      <c r="G7" s="23"/>
    </row>
    <row r="9" spans="1:7" ht="15.75" x14ac:dyDescent="0.25">
      <c r="A9" s="7"/>
      <c r="B9" s="8"/>
      <c r="C9" s="1"/>
      <c r="D9" s="1"/>
      <c r="E9" s="27" t="s">
        <v>64</v>
      </c>
      <c r="F9" s="27"/>
      <c r="G9" s="27"/>
    </row>
    <row r="10" spans="1:7" ht="15.75" x14ac:dyDescent="0.25">
      <c r="A10" s="2"/>
      <c r="B10" s="9"/>
      <c r="C10" s="3"/>
      <c r="D10" s="3"/>
      <c r="E10" s="28" t="s">
        <v>65</v>
      </c>
      <c r="F10" s="28"/>
      <c r="G10" s="28"/>
    </row>
    <row r="11" spans="1:7" ht="12.75" customHeight="1" x14ac:dyDescent="0.25">
      <c r="E11" s="28" t="s">
        <v>66</v>
      </c>
      <c r="F11" s="28"/>
      <c r="G11" s="28"/>
    </row>
    <row r="12" spans="1:7" ht="12.75" customHeight="1" x14ac:dyDescent="0.25">
      <c r="E12" s="29" t="s">
        <v>69</v>
      </c>
      <c r="F12" s="29"/>
      <c r="G12" s="29"/>
    </row>
    <row r="13" spans="1:7" ht="18.399999999999999" customHeight="1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10"/>
      <c r="B14" s="30" t="s">
        <v>68</v>
      </c>
      <c r="C14" s="30"/>
      <c r="D14" s="30"/>
      <c r="E14" s="30"/>
      <c r="F14" s="30"/>
      <c r="G14" s="10"/>
    </row>
    <row r="15" spans="1:7" ht="15.75" x14ac:dyDescent="0.2">
      <c r="B15" s="30"/>
      <c r="C15" s="30"/>
      <c r="D15" s="30"/>
      <c r="E15" s="30"/>
      <c r="F15" s="30"/>
      <c r="G15" s="4"/>
    </row>
    <row r="16" spans="1:7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26"/>
      <c r="C17" s="26"/>
      <c r="D17" s="26"/>
      <c r="E17" s="12"/>
      <c r="F17" s="12"/>
      <c r="G17" s="13" t="s">
        <v>67</v>
      </c>
      <c r="H17" s="11"/>
    </row>
    <row r="18" spans="1:8" ht="47.25" customHeight="1" x14ac:dyDescent="0.2">
      <c r="A18" s="14" t="s">
        <v>57</v>
      </c>
      <c r="B18" s="14" t="s">
        <v>58</v>
      </c>
      <c r="C18" s="14" t="s">
        <v>59</v>
      </c>
      <c r="D18" s="14" t="s">
        <v>60</v>
      </c>
      <c r="E18" s="14" t="s">
        <v>61</v>
      </c>
      <c r="F18" s="14" t="s">
        <v>62</v>
      </c>
      <c r="G18" s="14" t="s">
        <v>63</v>
      </c>
      <c r="H18" s="6"/>
    </row>
    <row r="19" spans="1:8" ht="15.75" x14ac:dyDescent="0.2">
      <c r="A19" s="15"/>
      <c r="B19" s="15" t="s">
        <v>1</v>
      </c>
      <c r="C19" s="15" t="s">
        <v>5</v>
      </c>
      <c r="D19" s="15" t="s">
        <v>6</v>
      </c>
      <c r="E19" s="15" t="s">
        <v>7</v>
      </c>
      <c r="F19" s="15" t="s">
        <v>0</v>
      </c>
      <c r="G19" s="15" t="s">
        <v>8</v>
      </c>
      <c r="H19" s="6"/>
    </row>
    <row r="20" spans="1:8" ht="31.5" x14ac:dyDescent="0.2">
      <c r="A20" s="16" t="s">
        <v>1</v>
      </c>
      <c r="B20" s="17" t="s">
        <v>9</v>
      </c>
      <c r="C20" s="16" t="s">
        <v>10</v>
      </c>
      <c r="D20" s="16"/>
      <c r="E20" s="18">
        <f>SUM(E21:E25)</f>
        <v>22842.5</v>
      </c>
      <c r="F20" s="18">
        <f t="shared" ref="F20:G20" si="0">SUM(F21:F25)</f>
        <v>15704.5</v>
      </c>
      <c r="G20" s="18">
        <f t="shared" si="0"/>
        <v>17918.900000000001</v>
      </c>
    </row>
    <row r="21" spans="1:8" ht="141.75" x14ac:dyDescent="0.2">
      <c r="A21" s="16" t="s">
        <v>5</v>
      </c>
      <c r="B21" s="19" t="s">
        <v>71</v>
      </c>
      <c r="C21" s="16" t="s">
        <v>11</v>
      </c>
      <c r="D21" s="16" t="s">
        <v>12</v>
      </c>
      <c r="E21" s="22">
        <v>0</v>
      </c>
      <c r="F21" s="22">
        <v>2371.1999999999998</v>
      </c>
      <c r="G21" s="22">
        <v>2435.5</v>
      </c>
    </row>
    <row r="22" spans="1:8" ht="173.25" x14ac:dyDescent="0.2">
      <c r="A22" s="16" t="s">
        <v>6</v>
      </c>
      <c r="B22" s="19" t="s">
        <v>70</v>
      </c>
      <c r="C22" s="16" t="s">
        <v>13</v>
      </c>
      <c r="D22" s="16" t="s">
        <v>12</v>
      </c>
      <c r="E22" s="22">
        <v>7328.4</v>
      </c>
      <c r="F22" s="22">
        <v>0</v>
      </c>
      <c r="G22" s="22">
        <v>2495.6999999999998</v>
      </c>
    </row>
    <row r="23" spans="1:8" ht="220.5" x14ac:dyDescent="0.2">
      <c r="A23" s="16" t="s">
        <v>7</v>
      </c>
      <c r="B23" s="19" t="s">
        <v>14</v>
      </c>
      <c r="C23" s="16" t="s">
        <v>15</v>
      </c>
      <c r="D23" s="16" t="s">
        <v>12</v>
      </c>
      <c r="E23" s="22">
        <v>2160</v>
      </c>
      <c r="F23" s="22">
        <v>0</v>
      </c>
      <c r="G23" s="22">
        <v>0</v>
      </c>
    </row>
    <row r="24" spans="1:8" ht="283.5" x14ac:dyDescent="0.2">
      <c r="A24" s="16" t="s">
        <v>0</v>
      </c>
      <c r="B24" s="19" t="s">
        <v>16</v>
      </c>
      <c r="C24" s="16" t="s">
        <v>17</v>
      </c>
      <c r="D24" s="16" t="s">
        <v>18</v>
      </c>
      <c r="E24" s="22">
        <v>13154.1</v>
      </c>
      <c r="F24" s="22">
        <v>13133.3</v>
      </c>
      <c r="G24" s="22">
        <v>12787.7</v>
      </c>
    </row>
    <row r="25" spans="1:8" ht="173.25" x14ac:dyDescent="0.2">
      <c r="A25" s="16" t="s">
        <v>8</v>
      </c>
      <c r="B25" s="19" t="s">
        <v>19</v>
      </c>
      <c r="C25" s="16" t="s">
        <v>20</v>
      </c>
      <c r="D25" s="16" t="s">
        <v>12</v>
      </c>
      <c r="E25" s="22">
        <v>200</v>
      </c>
      <c r="F25" s="22">
        <v>200</v>
      </c>
      <c r="G25" s="22">
        <v>200</v>
      </c>
    </row>
    <row r="26" spans="1:8" ht="94.5" x14ac:dyDescent="0.2">
      <c r="A26" s="16" t="s">
        <v>2</v>
      </c>
      <c r="B26" s="17" t="s">
        <v>21</v>
      </c>
      <c r="C26" s="16" t="s">
        <v>22</v>
      </c>
      <c r="D26" s="16"/>
      <c r="E26" s="22">
        <f>SUM(E27:E28)</f>
        <v>1742.4</v>
      </c>
      <c r="F26" s="22">
        <v>1582.4</v>
      </c>
      <c r="G26" s="22">
        <v>1582.4</v>
      </c>
    </row>
    <row r="27" spans="1:8" ht="173.25" x14ac:dyDescent="0.2">
      <c r="A27" s="16" t="s">
        <v>3</v>
      </c>
      <c r="B27" s="19" t="s">
        <v>23</v>
      </c>
      <c r="C27" s="16" t="s">
        <v>24</v>
      </c>
      <c r="D27" s="16" t="s">
        <v>25</v>
      </c>
      <c r="E27" s="22">
        <v>1382.4</v>
      </c>
      <c r="F27" s="22">
        <v>1382.4</v>
      </c>
      <c r="G27" s="22">
        <v>1382.4</v>
      </c>
    </row>
    <row r="28" spans="1:8" ht="220.5" x14ac:dyDescent="0.2">
      <c r="A28" s="16" t="s">
        <v>4</v>
      </c>
      <c r="B28" s="19" t="s">
        <v>26</v>
      </c>
      <c r="C28" s="16" t="s">
        <v>27</v>
      </c>
      <c r="D28" s="16" t="s">
        <v>28</v>
      </c>
      <c r="E28" s="22">
        <v>360</v>
      </c>
      <c r="F28" s="22">
        <v>200</v>
      </c>
      <c r="G28" s="22">
        <v>200</v>
      </c>
    </row>
    <row r="29" spans="1:8" ht="31.5" x14ac:dyDescent="0.2">
      <c r="A29" s="16" t="s">
        <v>31</v>
      </c>
      <c r="B29" s="17" t="s">
        <v>29</v>
      </c>
      <c r="C29" s="16" t="s">
        <v>30</v>
      </c>
      <c r="D29" s="16"/>
      <c r="E29" s="22">
        <f>SUM(E30:E31)</f>
        <v>401.70000000000005</v>
      </c>
      <c r="F29" s="22">
        <f t="shared" ref="F29:G29" si="1">SUM(F30:F31)</f>
        <v>4045.8</v>
      </c>
      <c r="G29" s="22">
        <f t="shared" si="1"/>
        <v>599.9</v>
      </c>
    </row>
    <row r="30" spans="1:8" ht="157.5" x14ac:dyDescent="0.2">
      <c r="A30" s="16" t="s">
        <v>35</v>
      </c>
      <c r="B30" s="19" t="s">
        <v>32</v>
      </c>
      <c r="C30" s="16" t="s">
        <v>33</v>
      </c>
      <c r="D30" s="16" t="s">
        <v>34</v>
      </c>
      <c r="E30" s="22">
        <v>112.4</v>
      </c>
      <c r="F30" s="22">
        <v>112.4</v>
      </c>
      <c r="G30" s="22">
        <v>112.4</v>
      </c>
    </row>
    <row r="31" spans="1:8" ht="141.75" x14ac:dyDescent="0.2">
      <c r="A31" s="16" t="s">
        <v>38</v>
      </c>
      <c r="B31" s="19" t="s">
        <v>73</v>
      </c>
      <c r="C31" s="16" t="s">
        <v>72</v>
      </c>
      <c r="D31" s="16" t="s">
        <v>34</v>
      </c>
      <c r="E31" s="22">
        <v>289.3</v>
      </c>
      <c r="F31" s="22">
        <v>3933.4</v>
      </c>
      <c r="G31" s="22">
        <v>487.5</v>
      </c>
    </row>
    <row r="32" spans="1:8" ht="47.25" x14ac:dyDescent="0.2">
      <c r="A32" s="16" t="s">
        <v>42</v>
      </c>
      <c r="B32" s="17" t="s">
        <v>36</v>
      </c>
      <c r="C32" s="16" t="s">
        <v>37</v>
      </c>
      <c r="D32" s="16"/>
      <c r="E32" s="22">
        <f>SUM(E33:E34)</f>
        <v>245.3</v>
      </c>
      <c r="F32" s="22">
        <f>SUM(F33:F34)</f>
        <v>3403.9</v>
      </c>
      <c r="G32" s="22">
        <f t="shared" ref="G32" si="2">SUM(G33:G34)</f>
        <v>253.9</v>
      </c>
    </row>
    <row r="33" spans="1:7" ht="126" x14ac:dyDescent="0.2">
      <c r="A33" s="16" t="s">
        <v>45</v>
      </c>
      <c r="B33" s="17" t="s">
        <v>39</v>
      </c>
      <c r="C33" s="16" t="s">
        <v>40</v>
      </c>
      <c r="D33" s="16" t="s">
        <v>41</v>
      </c>
      <c r="E33" s="22">
        <v>245.3</v>
      </c>
      <c r="F33" s="22">
        <v>253.9</v>
      </c>
      <c r="G33" s="22">
        <v>253.9</v>
      </c>
    </row>
    <row r="34" spans="1:7" ht="141.75" x14ac:dyDescent="0.2">
      <c r="A34" s="16" t="s">
        <v>49</v>
      </c>
      <c r="B34" s="17" t="s">
        <v>75</v>
      </c>
      <c r="C34" s="16" t="s">
        <v>74</v>
      </c>
      <c r="D34" s="16" t="s">
        <v>76</v>
      </c>
      <c r="E34" s="22">
        <v>0</v>
      </c>
      <c r="F34" s="22">
        <v>3150</v>
      </c>
      <c r="G34" s="22">
        <v>0</v>
      </c>
    </row>
    <row r="35" spans="1:7" ht="47.25" x14ac:dyDescent="0.2">
      <c r="A35" s="16" t="s">
        <v>52</v>
      </c>
      <c r="B35" s="17" t="s">
        <v>43</v>
      </c>
      <c r="C35" s="16" t="s">
        <v>44</v>
      </c>
      <c r="D35" s="16"/>
      <c r="E35" s="22">
        <f>SUM(E36:E38)</f>
        <v>31073.599999999999</v>
      </c>
      <c r="F35" s="22">
        <f t="shared" ref="F35:G35" si="3">SUM(F36:F38)</f>
        <v>31893.1</v>
      </c>
      <c r="G35" s="22">
        <f t="shared" si="3"/>
        <v>32745.4</v>
      </c>
    </row>
    <row r="36" spans="1:7" ht="141.75" x14ac:dyDescent="0.2">
      <c r="A36" s="16" t="s">
        <v>55</v>
      </c>
      <c r="B36" s="19" t="s">
        <v>46</v>
      </c>
      <c r="C36" s="16" t="s">
        <v>47</v>
      </c>
      <c r="D36" s="16" t="s">
        <v>48</v>
      </c>
      <c r="E36" s="22">
        <v>10206.1</v>
      </c>
      <c r="F36" s="22">
        <v>10206.1</v>
      </c>
      <c r="G36" s="22">
        <v>10206.1</v>
      </c>
    </row>
    <row r="37" spans="1:7" ht="173.25" x14ac:dyDescent="0.2">
      <c r="A37" s="16" t="s">
        <v>81</v>
      </c>
      <c r="B37" s="19" t="s">
        <v>50</v>
      </c>
      <c r="C37" s="16" t="s">
        <v>51</v>
      </c>
      <c r="D37" s="16" t="s">
        <v>48</v>
      </c>
      <c r="E37" s="22">
        <v>379.2</v>
      </c>
      <c r="F37" s="22">
        <v>379.2</v>
      </c>
      <c r="G37" s="22">
        <v>379.2</v>
      </c>
    </row>
    <row r="38" spans="1:7" ht="141.75" x14ac:dyDescent="0.2">
      <c r="A38" s="16" t="s">
        <v>82</v>
      </c>
      <c r="B38" s="19" t="s">
        <v>53</v>
      </c>
      <c r="C38" s="16" t="s">
        <v>54</v>
      </c>
      <c r="D38" s="16" t="s">
        <v>48</v>
      </c>
      <c r="E38" s="22">
        <v>20488.3</v>
      </c>
      <c r="F38" s="22">
        <v>21307.8</v>
      </c>
      <c r="G38" s="22">
        <v>22160.1</v>
      </c>
    </row>
    <row r="39" spans="1:7" ht="63" x14ac:dyDescent="0.2">
      <c r="A39" s="16" t="s">
        <v>83</v>
      </c>
      <c r="B39" s="19" t="s">
        <v>77</v>
      </c>
      <c r="C39" s="16" t="s">
        <v>78</v>
      </c>
      <c r="D39" s="16"/>
      <c r="E39" s="22">
        <f>SUM(E40)</f>
        <v>3487.7</v>
      </c>
      <c r="F39" s="22">
        <f t="shared" ref="F39:G39" si="4">SUM(F40)</f>
        <v>3884.1</v>
      </c>
      <c r="G39" s="22">
        <f t="shared" si="4"/>
        <v>3934.2</v>
      </c>
    </row>
    <row r="40" spans="1:7" ht="157.5" x14ac:dyDescent="0.2">
      <c r="A40" s="16" t="s">
        <v>84</v>
      </c>
      <c r="B40" s="19" t="s">
        <v>79</v>
      </c>
      <c r="C40" s="16" t="s">
        <v>80</v>
      </c>
      <c r="D40" s="16" t="s">
        <v>18</v>
      </c>
      <c r="E40" s="22">
        <v>3487.7</v>
      </c>
      <c r="F40" s="22">
        <v>3884.1</v>
      </c>
      <c r="G40" s="22">
        <v>3934.2</v>
      </c>
    </row>
    <row r="41" spans="1:7" ht="31.5" x14ac:dyDescent="0.2">
      <c r="A41" s="16"/>
      <c r="B41" s="19" t="s">
        <v>95</v>
      </c>
      <c r="C41" s="16" t="s">
        <v>96</v>
      </c>
      <c r="D41" s="16"/>
      <c r="E41" s="22">
        <f>E42</f>
        <v>42000</v>
      </c>
      <c r="F41" s="22">
        <f t="shared" ref="F41:G41" si="5">F42</f>
        <v>0</v>
      </c>
      <c r="G41" s="22">
        <f t="shared" si="5"/>
        <v>0</v>
      </c>
    </row>
    <row r="42" spans="1:7" ht="236.25" x14ac:dyDescent="0.2">
      <c r="A42" s="16" t="s">
        <v>91</v>
      </c>
      <c r="B42" s="19" t="s">
        <v>92</v>
      </c>
      <c r="C42" s="16" t="s">
        <v>93</v>
      </c>
      <c r="D42" s="16" t="s">
        <v>94</v>
      </c>
      <c r="E42" s="22">
        <v>42000</v>
      </c>
      <c r="F42" s="22">
        <v>0</v>
      </c>
      <c r="G42" s="22">
        <v>0</v>
      </c>
    </row>
    <row r="43" spans="1:7" ht="15.75" x14ac:dyDescent="0.25">
      <c r="A43" s="24" t="s">
        <v>56</v>
      </c>
      <c r="B43" s="25"/>
      <c r="C43" s="20" t="s">
        <v>97</v>
      </c>
      <c r="D43" s="20" t="s">
        <v>97</v>
      </c>
      <c r="E43" s="21">
        <f>E20+E26+E29+E32+E35+E39+E41</f>
        <v>101793.2</v>
      </c>
      <c r="F43" s="21">
        <f t="shared" ref="F43" si="6">F20+F26+F29+F32+F35+F39</f>
        <v>60513.799999999996</v>
      </c>
      <c r="G43" s="21">
        <f>G20+G26+G29+G32+G35+G39</f>
        <v>57034.700000000004</v>
      </c>
    </row>
  </sheetData>
  <mergeCells count="14">
    <mergeCell ref="D1:G1"/>
    <mergeCell ref="D2:G2"/>
    <mergeCell ref="D3:G3"/>
    <mergeCell ref="D4:G4"/>
    <mergeCell ref="D5:G5"/>
    <mergeCell ref="D6:G6"/>
    <mergeCell ref="D7:G7"/>
    <mergeCell ref="A43:B43"/>
    <mergeCell ref="B17:D17"/>
    <mergeCell ref="E9:G9"/>
    <mergeCell ref="E10:G10"/>
    <mergeCell ref="E11:G11"/>
    <mergeCell ref="E12:G12"/>
    <mergeCell ref="B14:F15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</cp:lastModifiedBy>
  <cp:lastPrinted>2020-12-07T08:30:00Z</cp:lastPrinted>
  <dcterms:created xsi:type="dcterms:W3CDTF">2020-11-03T09:39:37Z</dcterms:created>
  <dcterms:modified xsi:type="dcterms:W3CDTF">2021-04-22T09:45:28Z</dcterms:modified>
</cp:coreProperties>
</file>