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4240" windowHeight="12210"/>
  </bookViews>
  <sheets>
    <sheet name="доходы 2021-2022" sheetId="1" r:id="rId1"/>
  </sheets>
  <definedNames>
    <definedName name="_xlnm.Print_Titles" localSheetId="0">'доходы 2021-2022'!$12:$12</definedName>
    <definedName name="_xlnm.Print_Area" localSheetId="0">'доходы 2021-2022'!$A$1:$M$153</definedName>
  </definedNames>
  <calcPr calcId="144525"/>
</workbook>
</file>

<file path=xl/calcChain.xml><?xml version="1.0" encoding="utf-8"?>
<calcChain xmlns="http://schemas.openxmlformats.org/spreadsheetml/2006/main">
  <c r="M151" i="1" l="1"/>
  <c r="L151" i="1"/>
  <c r="L150" i="1" s="1"/>
  <c r="K151" i="1"/>
  <c r="M150" i="1"/>
  <c r="K150" i="1"/>
  <c r="M148" i="1"/>
  <c r="L148" i="1"/>
  <c r="L147" i="1" s="1"/>
  <c r="K148" i="1"/>
  <c r="M147" i="1"/>
  <c r="K147" i="1"/>
  <c r="M145" i="1"/>
  <c r="L145" i="1"/>
  <c r="L144" i="1" s="1"/>
  <c r="K145" i="1"/>
  <c r="M144" i="1"/>
  <c r="K144" i="1"/>
  <c r="M142" i="1"/>
  <c r="L142" i="1"/>
  <c r="L141" i="1" s="1"/>
  <c r="K142" i="1"/>
  <c r="M141" i="1"/>
  <c r="K141" i="1"/>
  <c r="M139" i="1"/>
  <c r="L139" i="1"/>
  <c r="K139" i="1"/>
  <c r="M137" i="1"/>
  <c r="L137" i="1"/>
  <c r="K137" i="1"/>
  <c r="M135" i="1"/>
  <c r="L135" i="1"/>
  <c r="K135" i="1"/>
  <c r="M133" i="1"/>
  <c r="L133" i="1"/>
  <c r="K133" i="1"/>
  <c r="M131" i="1"/>
  <c r="M130" i="1" s="1"/>
  <c r="L131" i="1"/>
  <c r="K131" i="1"/>
  <c r="K130" i="1" s="1"/>
  <c r="L130" i="1"/>
  <c r="M128" i="1"/>
  <c r="L128" i="1"/>
  <c r="K128" i="1"/>
  <c r="M126" i="1"/>
  <c r="L126" i="1"/>
  <c r="K126" i="1"/>
  <c r="M124" i="1"/>
  <c r="L124" i="1"/>
  <c r="K124" i="1"/>
  <c r="M122" i="1"/>
  <c r="L122" i="1"/>
  <c r="L121" i="1" s="1"/>
  <c r="L120" i="1" s="1"/>
  <c r="L119" i="1" s="1"/>
  <c r="K122" i="1"/>
  <c r="M121" i="1"/>
  <c r="M120" i="1" s="1"/>
  <c r="M119" i="1" s="1"/>
  <c r="K121" i="1"/>
  <c r="M117" i="1"/>
  <c r="L117" i="1"/>
  <c r="K117" i="1"/>
  <c r="M114" i="1"/>
  <c r="L114" i="1"/>
  <c r="K114" i="1"/>
  <c r="M112" i="1"/>
  <c r="L112" i="1"/>
  <c r="K112" i="1"/>
  <c r="M109" i="1"/>
  <c r="L109" i="1"/>
  <c r="K109" i="1"/>
  <c r="M107" i="1"/>
  <c r="L107" i="1"/>
  <c r="K107" i="1"/>
  <c r="M105" i="1"/>
  <c r="L105" i="1"/>
  <c r="K105" i="1"/>
  <c r="M103" i="1"/>
  <c r="L103" i="1"/>
  <c r="K103" i="1"/>
  <c r="M101" i="1"/>
  <c r="L101" i="1"/>
  <c r="K101" i="1"/>
  <c r="M99" i="1"/>
  <c r="L99" i="1"/>
  <c r="K99" i="1"/>
  <c r="M97" i="1"/>
  <c r="M96" i="1" s="1"/>
  <c r="L97" i="1"/>
  <c r="K97" i="1"/>
  <c r="K96" i="1" s="1"/>
  <c r="L96" i="1"/>
  <c r="M94" i="1"/>
  <c r="M93" i="1" s="1"/>
  <c r="L94" i="1"/>
  <c r="K94" i="1"/>
  <c r="K93" i="1" s="1"/>
  <c r="L93" i="1"/>
  <c r="M91" i="1"/>
  <c r="L91" i="1"/>
  <c r="K91" i="1"/>
  <c r="M89" i="1"/>
  <c r="L89" i="1"/>
  <c r="L88" i="1" s="1"/>
  <c r="L83" i="1" s="1"/>
  <c r="K89" i="1"/>
  <c r="M88" i="1"/>
  <c r="K88" i="1"/>
  <c r="M86" i="1"/>
  <c r="L86" i="1"/>
  <c r="K86" i="1"/>
  <c r="M84" i="1"/>
  <c r="M83" i="1" s="1"/>
  <c r="L84" i="1"/>
  <c r="K84" i="1"/>
  <c r="K83" i="1" s="1"/>
  <c r="M77" i="1"/>
  <c r="M76" i="1" s="1"/>
  <c r="L77" i="1"/>
  <c r="K77" i="1"/>
  <c r="K76" i="1" s="1"/>
  <c r="L76" i="1"/>
  <c r="M73" i="1"/>
  <c r="M72" i="1" s="1"/>
  <c r="L73" i="1"/>
  <c r="K73" i="1"/>
  <c r="K72" i="1" s="1"/>
  <c r="L72" i="1"/>
  <c r="M69" i="1"/>
  <c r="M66" i="1" s="1"/>
  <c r="M65" i="1" s="1"/>
  <c r="L69" i="1"/>
  <c r="K69" i="1"/>
  <c r="K66" i="1" s="1"/>
  <c r="K65" i="1" s="1"/>
  <c r="L66" i="1"/>
  <c r="L65" i="1" s="1"/>
  <c r="M63" i="1"/>
  <c r="L63" i="1"/>
  <c r="K63" i="1"/>
  <c r="K61" i="1"/>
  <c r="K60" i="1" s="1"/>
  <c r="M60" i="1"/>
  <c r="L60" i="1"/>
  <c r="M58" i="1"/>
  <c r="L58" i="1"/>
  <c r="K58" i="1"/>
  <c r="M55" i="1"/>
  <c r="L55" i="1"/>
  <c r="K55" i="1"/>
  <c r="M53" i="1"/>
  <c r="L53" i="1"/>
  <c r="K53" i="1"/>
  <c r="M51" i="1"/>
  <c r="L51" i="1"/>
  <c r="L50" i="1" s="1"/>
  <c r="L49" i="1" s="1"/>
  <c r="K51" i="1"/>
  <c r="M50" i="1"/>
  <c r="M49" i="1" s="1"/>
  <c r="K50" i="1"/>
  <c r="K49" i="1" s="1"/>
  <c r="M47" i="1"/>
  <c r="M45" i="1" s="1"/>
  <c r="L47" i="1"/>
  <c r="K47" i="1"/>
  <c r="K45" i="1" s="1"/>
  <c r="L45" i="1"/>
  <c r="M42" i="1"/>
  <c r="L42" i="1"/>
  <c r="K42" i="1"/>
  <c r="M40" i="1"/>
  <c r="L40" i="1"/>
  <c r="L39" i="1" s="1"/>
  <c r="K40" i="1"/>
  <c r="M39" i="1"/>
  <c r="K39" i="1"/>
  <c r="M37" i="1"/>
  <c r="L37" i="1"/>
  <c r="L29" i="1" s="1"/>
  <c r="K37" i="1"/>
  <c r="M35" i="1"/>
  <c r="L35" i="1"/>
  <c r="K35" i="1"/>
  <c r="M33" i="1"/>
  <c r="L33" i="1"/>
  <c r="K33" i="1"/>
  <c r="M31" i="1"/>
  <c r="M30" i="1" s="1"/>
  <c r="M29" i="1" s="1"/>
  <c r="L31" i="1"/>
  <c r="K31" i="1"/>
  <c r="K30" i="1" s="1"/>
  <c r="K29" i="1" s="1"/>
  <c r="L30" i="1"/>
  <c r="M24" i="1"/>
  <c r="L24" i="1"/>
  <c r="L23" i="1" s="1"/>
  <c r="K24" i="1"/>
  <c r="M23" i="1"/>
  <c r="K23" i="1"/>
  <c r="M17" i="1"/>
  <c r="L17" i="1"/>
  <c r="K17" i="1"/>
  <c r="M15" i="1"/>
  <c r="M14" i="1" s="1"/>
  <c r="L15" i="1"/>
  <c r="L14" i="1" s="1"/>
  <c r="K15" i="1"/>
  <c r="K14" i="1" s="1"/>
  <c r="L13" i="1" l="1"/>
  <c r="L153" i="1"/>
  <c r="K13" i="1"/>
  <c r="M13" i="1"/>
  <c r="M153" i="1" s="1"/>
  <c r="K120" i="1"/>
  <c r="K119" i="1" s="1"/>
  <c r="K153" i="1" s="1"/>
</calcChain>
</file>

<file path=xl/sharedStrings.xml><?xml version="1.0" encoding="utf-8"?>
<sst xmlns="http://schemas.openxmlformats.org/spreadsheetml/2006/main" count="1400" uniqueCount="367">
  <si>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</si>
  <si>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</si>
  <si>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</si>
  <si>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</si>
  <si>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</si>
  <si>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</si>
  <si>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</si>
  <si>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</si>
  <si>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</si>
  <si>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</si>
  <si>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</si>
  <si>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</si>
  <si>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</si>
  <si>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</si>
  <si>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</si>
  <si>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</si>
  <si>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</si>
  <si>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</si>
  <si>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</si>
  <si>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</si>
  <si>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</si>
  <si>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</si>
  <si>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</si>
  <si>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</si>
  <si>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</si>
  <si>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</si>
  <si>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</si>
  <si>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</si>
  <si>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</si>
  <si>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</si>
  <si>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</si>
  <si>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</si>
  <si>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</si>
  <si>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</si>
  <si>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</si>
  <si>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</si>
  <si>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</si>
  <si>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</si>
  <si>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</si>
  <si>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</si>
  <si>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</si>
  <si>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</si>
  <si>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</si>
  <si>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</si>
  <si>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</si>
  <si>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</si>
  <si>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</si>
  <si>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</si>
  <si>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</si>
  <si>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</si>
  <si>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</si>
  <si>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</si>
  <si>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</si>
  <si>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</si>
  <si>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</si>
  <si>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</si>
  <si>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</si>
  <si>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</si>
  <si>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</si>
  <si>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</si>
  <si>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</si>
  <si>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</si>
  <si>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</si>
  <si>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</si>
  <si>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</si>
  <si>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</si>
  <si>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</si>
  <si>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</si>
  <si>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</si>
  <si>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</si>
  <si>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</si>
  <si>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</si>
  <si>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</si>
  <si>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</si>
  <si>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</si>
  <si>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</si>
  <si>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</si>
  <si>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</si>
  <si>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</si>
  <si>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</si>
  <si>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</si>
  <si>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</si>
  <si>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</si>
  <si>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</si>
  <si>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</si>
  <si>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</si>
  <si>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</si>
  <si>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</si>
  <si>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</si>
  <si>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</si>
  <si>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</si>
  <si>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</si>
  <si>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</si>
  <si>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</si>
  <si>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</si>
  <si>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</si>
  <si>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</si>
  <si>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</si>
  <si>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</si>
  <si>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</si>
  <si>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</si>
  <si>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</si>
  <si>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</si>
  <si>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</si>
  <si>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</si>
  <si>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</si>
  <si>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</si>
  <si>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</si>
  <si>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</si>
  <si>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</si>
  <si>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</si>
  <si>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</si>
  <si>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</si>
  <si>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</si>
  <si>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</si>
  <si>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</si>
  <si>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</si>
  <si>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</si>
  <si>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</si>
  <si>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</si>
  <si>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</si>
  <si>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</si>
  <si>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</si>
  <si>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</si>
  <si>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</si>
  <si>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</si>
  <si>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</si>
  <si>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</si>
  <si>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</si>
  <si>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</si>
  <si>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</si>
  <si>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</si>
  <si>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</si>
  <si>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</si>
  <si>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</si>
  <si>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</si>
  <si>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</si>
  <si>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</si>
  <si>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</si>
  <si>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</si>
  <si>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</si>
  <si>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</si>
  <si>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</si>
  <si>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</si>
  <si>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</si>
  <si>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</si>
  <si>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</si>
  <si>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</si>
  <si>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</si>
  <si>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</si>
  <si>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</si>
  <si>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</si>
  <si>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</si>
  <si>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</si>
  <si>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</si>
  <si>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</si>
  <si>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</si>
  <si>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</si>
  <si>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</si>
  <si>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</si>
  <si>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</si>
  <si>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</si>
  <si>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</si>
  <si>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</si>
  <si>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</si>
  <si>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</si>
  <si>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</si>
  <si>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</si>
  <si>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</si>
  <si>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</si>
  <si>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</si>
  <si>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</si>
  <si>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</si>
  <si>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</si>
  <si>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</si>
  <si>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</si>
  <si>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</si>
  <si>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</si>
  <si>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</si>
  <si>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</si>
  <si>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</si>
  <si>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</si>
  <si>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</si>
  <si>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</si>
  <si>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</si>
  <si>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</si>
  <si>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</si>
  <si>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</si>
  <si>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</si>
  <si>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</si>
  <si>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</si>
  <si>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</si>
  <si>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</si>
  <si>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</si>
  <si>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</si>
  <si>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</si>
  <si>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</si>
  <si>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</si>
  <si>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</si>
  <si>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</si>
  <si>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</si>
  <si>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</si>
  <si>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</si>
  <si>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</si>
  <si>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</si>
  <si>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</si>
  <si>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</si>
  <si>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</si>
  <si>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</si>
  <si>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</si>
  <si>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</si>
  <si>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</si>
  <si>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</si>
  <si>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</si>
  <si>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</si>
  <si>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</si>
  <si>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445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</si>
  <si>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</si>
  <si>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</si>
  <si>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</si>
  <si>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</si>
  <si>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</si>
  <si>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</si>
  <si>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</si>
  <si>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</si>
  <si>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</si>
  <si>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</si>
  <si>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</si>
  <si>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</si>
  <si>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</si>
  <si>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</si>
  <si>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</si>
  <si>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</si>
  <si>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</si>
  <si>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</si>
  <si>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</si>
  <si>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</si>
  <si>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</si>
  <si>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444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</si>
  <si>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</si>
  <si>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</si>
  <si>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</si>
  <si>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</si>
  <si>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</si>
  <si>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</si>
  <si>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</si>
  <si>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</si>
  <si>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</si>
  <si>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</si>
  <si>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</si>
  <si>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</si>
  <si>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</si>
  <si>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</si>
  <si>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</si>
  <si>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</si>
  <si>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</si>
  <si>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</si>
  <si>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</si>
  <si>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</si>
  <si>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</si>
  <si>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</si>
  <si>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</si>
  <si>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</si>
  <si>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</si>
  <si>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</si>
  <si>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</si>
  <si>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</si>
  <si>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</si>
  <si>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</si>
  <si>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</si>
  <si>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</si>
  <si>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</si>
  <si>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</si>
  <si>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</si>
  <si>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</si>
  <si>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</si>
  <si>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</si>
  <si>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</si>
  <si>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</si>
  <si>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</si>
  <si>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</si>
  <si>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</si>
  <si>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</si>
  <si>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</si>
  <si>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</si>
  <si>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</si>
  <si>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</si>
  <si>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</si>
  <si>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</si>
  <si>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</si>
  <si>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</si>
  <si>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</si>
  <si>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</si>
  <si>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</si>
  <si>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</si>
  <si>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</si>
  <si>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</si>
  <si>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</si>
  <si>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</si>
  <si>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</si>
  <si>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</si>
  <si>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</si>
  <si>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сдачи в аренду имущества,составляющего казну муниципальных районов (за исключенем земельных участков)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</si>
  <si>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</si>
  <si>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</si>
  <si>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</si>
  <si>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</si>
  <si>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</si>
  <si>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</si>
  <si>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</si>
  <si>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</si>
  <si>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</si>
  <si>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</si>
  <si>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</si>
  <si>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</si>
  <si>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</si>
  <si>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</si>
  <si>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</si>
  <si>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</si>
  <si>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</si>
  <si>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</si>
  <si>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</si>
  <si>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</si>
  <si>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</si>
  <si>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</si>
  <si>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</si>
  <si>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</si>
  <si>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</si>
  <si>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</si>
  <si>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</si>
  <si>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</si>
  <si>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</si>
  <si>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</si>
  <si>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</si>
  <si>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</si>
  <si>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</si>
  <si>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</si>
  <si>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</si>
  <si>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</si>
  <si>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</si>
  <si>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</si>
  <si>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</si>
  <si>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</si>
  <si>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</si>
  <si>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</si>
  <si>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</si>
  <si>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</si>
  <si>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</si>
  <si>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</si>
  <si>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</si>
  <si>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</si>
  <si>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</si>
  <si>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</si>
  <si>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</si>
  <si>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</si>
  <si>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</si>
  <si>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</si>
  <si>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</si>
  <si>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</si>
  <si>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</si>
  <si>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</si>
  <si>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</si>
  <si>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</si>
  <si>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</si>
  <si>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</si>
  <si>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 xml:space="preserve">   от ________2020  № ___</t>
  </si>
  <si>
    <t>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</si>
</sst>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  <protection locked="0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 shrinkToFi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11" fillId="2" borderId="0" xfId="0" applyFont="1" applyFill="1" applyAlignment="1"/>
    <xf numFmtId="0" fontId="5" fillId="2" borderId="0" xfId="0" applyFont="1" applyFill="1" applyAlignment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quotePrefix="1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left" vertical="center" textRotation="90" wrapText="1"/>
    </xf>
    <xf numFmtId="0" fontId="6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69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M17" sqref="M17"/>
    </sheetView>
  </sheetViews>
  <sheetFormatPr defaultColWidth="9.140625" defaultRowHeight="20.25" x14ac:dyDescent="0.3"/>
  <cols>
    <col min="1" max="1" width="13" style="35" customWidth="1"/>
    <col min="2" max="2" width="17" style="35" customWidth="1"/>
    <col min="3" max="3" width="12.5703125" style="35" customWidth="1"/>
    <col min="4" max="4" width="11.140625" style="35" customWidth="1"/>
    <col min="5" max="5" width="10.85546875" style="35" customWidth="1"/>
    <col min="6" max="6" width="12" style="35" customWidth="1"/>
    <col min="7" max="7" width="12.5703125" style="35" customWidth="1"/>
    <col min="8" max="8" width="14.85546875" style="35" customWidth="1"/>
    <col min="9" max="9" width="14.7109375" style="35" customWidth="1"/>
    <col min="10" max="10" width="180.5703125" style="36" customWidth="1"/>
    <col min="11" max="11" width="46.5703125" style="52" customWidth="1"/>
    <col min="12" max="12" width="44.140625" style="52" customWidth="1"/>
    <col min="13" max="13" width="43.85546875" style="52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ht="23.25" customHeight="1" x14ac:dyDescent="0.3">
      <c r="K1" s="53"/>
      <c r="L1" s="53"/>
      <c r="M1" s="53"/>
    </row>
    <row r="2" spans="1:18" s="1" customFormat="1" ht="27.75" x14ac:dyDescent="0.4">
      <c r="A2" s="37"/>
      <c r="B2" s="37"/>
      <c r="C2" s="37"/>
      <c r="D2" s="37"/>
      <c r="E2" s="37"/>
      <c r="F2" s="37"/>
      <c r="G2" s="37"/>
      <c r="H2" s="37"/>
      <c r="I2" s="38"/>
      <c r="J2" s="39"/>
      <c r="K2" s="60" t="s">
        <v>275</v>
      </c>
      <c r="L2" s="60"/>
      <c r="M2" s="60"/>
      <c r="N2" s="6"/>
      <c r="O2" s="6"/>
    </row>
    <row r="3" spans="1:18" s="1" customFormat="1" ht="25.5" customHeight="1" x14ac:dyDescent="0.4">
      <c r="A3" s="37"/>
      <c r="B3" s="37"/>
      <c r="C3" s="37"/>
      <c r="D3" s="37"/>
      <c r="E3" s="37"/>
      <c r="F3" s="37"/>
      <c r="G3" s="37"/>
      <c r="H3" s="37"/>
      <c r="I3" s="38"/>
      <c r="J3" s="40"/>
      <c r="K3" s="67" t="s">
        <v>247</v>
      </c>
      <c r="L3" s="67"/>
      <c r="M3" s="67"/>
      <c r="N3" s="11"/>
      <c r="O3" s="11"/>
    </row>
    <row r="4" spans="1:18" s="1" customFormat="1" ht="34.5" customHeight="1" x14ac:dyDescent="0.4">
      <c r="A4" s="37"/>
      <c r="B4" s="37"/>
      <c r="C4" s="37"/>
      <c r="D4" s="37"/>
      <c r="E4" s="37"/>
      <c r="F4" s="37"/>
      <c r="G4" s="37"/>
      <c r="H4" s="37"/>
      <c r="I4" s="38"/>
      <c r="J4" s="41"/>
      <c r="K4" s="61" t="s">
        <v>365</v>
      </c>
      <c r="L4" s="61"/>
      <c r="M4" s="61"/>
      <c r="N4" s="6"/>
      <c r="O4" s="6"/>
    </row>
    <row r="5" spans="1:18" s="1" customFormat="1" ht="30.75" customHeight="1" x14ac:dyDescent="0.4">
      <c r="A5" s="37"/>
      <c r="B5" s="37"/>
      <c r="C5" s="37"/>
      <c r="D5" s="37"/>
      <c r="E5" s="37"/>
      <c r="F5" s="37"/>
      <c r="G5" s="37"/>
      <c r="H5" s="37"/>
      <c r="I5" s="38"/>
      <c r="J5" s="39"/>
      <c r="K5" s="29"/>
      <c r="L5" s="29"/>
      <c r="M5" s="29"/>
      <c r="N5" s="6"/>
      <c r="O5" s="6"/>
    </row>
    <row r="6" spans="1:18" s="1" customFormat="1" ht="27.75" x14ac:dyDescent="0.4">
      <c r="A6" s="37"/>
      <c r="B6" s="37"/>
      <c r="C6" s="37"/>
      <c r="D6" s="37"/>
      <c r="E6" s="37"/>
      <c r="F6" s="37"/>
      <c r="G6" s="37"/>
      <c r="H6" s="37"/>
      <c r="I6" s="38"/>
      <c r="J6" s="39"/>
      <c r="K6" s="29"/>
      <c r="L6" s="29"/>
      <c r="M6" s="29"/>
      <c r="N6" s="6"/>
      <c r="O6" s="6"/>
    </row>
    <row r="7" spans="1:18" s="1" customFormat="1" ht="34.5" x14ac:dyDescent="0.45">
      <c r="A7" s="29"/>
      <c r="B7" s="29"/>
      <c r="C7" s="29"/>
      <c r="D7" s="29"/>
      <c r="E7" s="29"/>
      <c r="F7" s="29"/>
      <c r="G7" s="30" t="s">
        <v>307</v>
      </c>
      <c r="H7" s="30"/>
      <c r="I7" s="30"/>
      <c r="J7" s="30"/>
      <c r="K7" s="30"/>
      <c r="L7" s="42"/>
      <c r="M7" s="7"/>
      <c r="N7" s="7"/>
      <c r="O7" s="7"/>
      <c r="P7" s="4"/>
      <c r="Q7" s="4"/>
      <c r="R7" s="4"/>
    </row>
    <row r="8" spans="1:18" s="1" customFormat="1" ht="27.75" x14ac:dyDescent="0.4">
      <c r="A8" s="37"/>
      <c r="B8" s="37"/>
      <c r="C8" s="37"/>
      <c r="D8" s="37"/>
      <c r="E8" s="37"/>
      <c r="F8" s="37"/>
      <c r="G8" s="37"/>
      <c r="H8" s="37"/>
      <c r="I8" s="37"/>
      <c r="J8" s="43"/>
      <c r="K8" s="66"/>
      <c r="L8" s="66"/>
      <c r="M8" s="66"/>
      <c r="N8" s="6"/>
      <c r="O8" s="6"/>
    </row>
    <row r="9" spans="1:18" s="1" customFormat="1" ht="27.75" x14ac:dyDescent="0.4">
      <c r="A9" s="59" t="s">
        <v>278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6"/>
      <c r="O9" s="6"/>
    </row>
    <row r="10" spans="1:18" s="1" customFormat="1" ht="30.75" x14ac:dyDescent="0.45">
      <c r="A10" s="64" t="s">
        <v>306</v>
      </c>
      <c r="B10" s="62" t="s">
        <v>262</v>
      </c>
      <c r="C10" s="63"/>
      <c r="D10" s="63"/>
      <c r="E10" s="63"/>
      <c r="F10" s="63"/>
      <c r="G10" s="63"/>
      <c r="H10" s="63"/>
      <c r="I10" s="63"/>
      <c r="J10" s="57" t="s">
        <v>284</v>
      </c>
      <c r="K10" s="57" t="s">
        <v>361</v>
      </c>
      <c r="L10" s="57" t="s">
        <v>362</v>
      </c>
      <c r="M10" s="57" t="s">
        <v>364</v>
      </c>
      <c r="N10" s="6"/>
      <c r="O10" s="6"/>
    </row>
    <row r="11" spans="1:18" s="1" customFormat="1" ht="321" customHeight="1" x14ac:dyDescent="0.35">
      <c r="A11" s="65"/>
      <c r="B11" s="20" t="s">
        <v>349</v>
      </c>
      <c r="C11" s="20" t="s">
        <v>304</v>
      </c>
      <c r="D11" s="20" t="s">
        <v>277</v>
      </c>
      <c r="E11" s="20" t="s">
        <v>305</v>
      </c>
      <c r="F11" s="20" t="s">
        <v>273</v>
      </c>
      <c r="G11" s="20" t="s">
        <v>272</v>
      </c>
      <c r="H11" s="20" t="s">
        <v>267</v>
      </c>
      <c r="I11" s="20" t="s">
        <v>260</v>
      </c>
      <c r="J11" s="58"/>
      <c r="K11" s="58"/>
      <c r="L11" s="58"/>
      <c r="M11" s="58"/>
      <c r="N11" s="6"/>
      <c r="O11" s="6"/>
    </row>
    <row r="12" spans="1:18" s="1" customFormat="1" ht="30.75" x14ac:dyDescent="0.35">
      <c r="A12" s="21"/>
      <c r="B12" s="21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  <c r="J12" s="22">
        <v>9</v>
      </c>
      <c r="K12" s="21">
        <v>10</v>
      </c>
      <c r="L12" s="21">
        <v>11</v>
      </c>
      <c r="M12" s="21">
        <v>12</v>
      </c>
      <c r="N12" s="6"/>
      <c r="O12" s="6"/>
    </row>
    <row r="13" spans="1:18" s="1" customFormat="1" ht="30.75" x14ac:dyDescent="0.35">
      <c r="A13" s="15" t="s">
        <v>66</v>
      </c>
      <c r="B13" s="15" t="s">
        <v>67</v>
      </c>
      <c r="C13" s="15" t="s">
        <v>66</v>
      </c>
      <c r="D13" s="15" t="s">
        <v>175</v>
      </c>
      <c r="E13" s="15" t="s">
        <v>175</v>
      </c>
      <c r="F13" s="15" t="s">
        <v>67</v>
      </c>
      <c r="G13" s="15" t="s">
        <v>175</v>
      </c>
      <c r="H13" s="15" t="s">
        <v>342</v>
      </c>
      <c r="I13" s="15" t="s">
        <v>67</v>
      </c>
      <c r="J13" s="23" t="s">
        <v>308</v>
      </c>
      <c r="K13" s="24">
        <f>K15+K17+K23+K39+K45+K49+K65+K72+K83+K93+K96+K29+P25</f>
        <v>2074417.4000000001</v>
      </c>
      <c r="L13" s="24">
        <f>L15+L17+L23+L39+L45+L49+L65+L72+L83+L93+L96+L29</f>
        <v>2072671.4000000001</v>
      </c>
      <c r="M13" s="24">
        <f>M15+M17+M23+M39+M45+M49+M65+M72+M83+M93+M96+M29</f>
        <v>2103539.6</v>
      </c>
      <c r="N13" s="12"/>
      <c r="O13" s="12"/>
      <c r="P13" s="14"/>
      <c r="Q13" s="14"/>
      <c r="R13" s="14"/>
    </row>
    <row r="14" spans="1:18" s="1" customFormat="1" ht="30.75" x14ac:dyDescent="0.35">
      <c r="A14" s="15" t="s">
        <v>170</v>
      </c>
      <c r="B14" s="15" t="s">
        <v>63</v>
      </c>
      <c r="C14" s="15" t="s">
        <v>66</v>
      </c>
      <c r="D14" s="15" t="s">
        <v>68</v>
      </c>
      <c r="E14" s="15" t="s">
        <v>175</v>
      </c>
      <c r="F14" s="15" t="s">
        <v>67</v>
      </c>
      <c r="G14" s="15" t="s">
        <v>175</v>
      </c>
      <c r="H14" s="15" t="s">
        <v>342</v>
      </c>
      <c r="I14" s="15" t="s">
        <v>67</v>
      </c>
      <c r="J14" s="17" t="s">
        <v>345</v>
      </c>
      <c r="K14" s="24">
        <f>K15+K17</f>
        <v>1960350</v>
      </c>
      <c r="L14" s="24">
        <f>L15+L17</f>
        <v>1957647.7000000002</v>
      </c>
      <c r="M14" s="24">
        <f>M15+M17</f>
        <v>1985956.5</v>
      </c>
      <c r="N14" s="6"/>
      <c r="O14" s="6"/>
    </row>
    <row r="15" spans="1:18" s="1" customFormat="1" ht="30.75" x14ac:dyDescent="0.35">
      <c r="A15" s="15" t="s">
        <v>190</v>
      </c>
      <c r="B15" s="15" t="s">
        <v>63</v>
      </c>
      <c r="C15" s="15" t="s">
        <v>66</v>
      </c>
      <c r="D15" s="15" t="s">
        <v>68</v>
      </c>
      <c r="E15" s="15" t="s">
        <v>68</v>
      </c>
      <c r="F15" s="15" t="s">
        <v>67</v>
      </c>
      <c r="G15" s="15" t="s">
        <v>175</v>
      </c>
      <c r="H15" s="15" t="s">
        <v>342</v>
      </c>
      <c r="I15" s="15" t="s">
        <v>69</v>
      </c>
      <c r="J15" s="17" t="s">
        <v>311</v>
      </c>
      <c r="K15" s="24">
        <f>K16</f>
        <v>1260000</v>
      </c>
      <c r="L15" s="24">
        <f>L16</f>
        <v>1250000</v>
      </c>
      <c r="M15" s="24">
        <f>M16</f>
        <v>1250000</v>
      </c>
      <c r="N15" s="6"/>
      <c r="O15" s="6"/>
      <c r="P15" s="14"/>
      <c r="Q15" s="14"/>
      <c r="R15" s="14"/>
    </row>
    <row r="16" spans="1:18" s="1" customFormat="1" ht="61.5" x14ac:dyDescent="0.35">
      <c r="A16" s="15" t="s">
        <v>73</v>
      </c>
      <c r="B16" s="15" t="s">
        <v>63</v>
      </c>
      <c r="C16" s="15" t="s">
        <v>66</v>
      </c>
      <c r="D16" s="15" t="s">
        <v>68</v>
      </c>
      <c r="E16" s="15" t="s">
        <v>68</v>
      </c>
      <c r="F16" s="15" t="s">
        <v>192</v>
      </c>
      <c r="G16" s="15" t="s">
        <v>171</v>
      </c>
      <c r="H16" s="15" t="s">
        <v>342</v>
      </c>
      <c r="I16" s="15" t="s">
        <v>69</v>
      </c>
      <c r="J16" s="23" t="s">
        <v>269</v>
      </c>
      <c r="K16" s="16">
        <v>1260000</v>
      </c>
      <c r="L16" s="24">
        <v>1250000</v>
      </c>
      <c r="M16" s="24">
        <v>1250000</v>
      </c>
      <c r="N16" s="6"/>
      <c r="O16" s="6"/>
      <c r="P16" s="14"/>
      <c r="Q16" s="14"/>
      <c r="R16" s="14"/>
    </row>
    <row r="17" spans="1:15" s="1" customFormat="1" ht="39" customHeight="1" x14ac:dyDescent="0.35">
      <c r="A17" s="15" t="s">
        <v>88</v>
      </c>
      <c r="B17" s="15" t="s">
        <v>63</v>
      </c>
      <c r="C17" s="15" t="s">
        <v>66</v>
      </c>
      <c r="D17" s="15" t="s">
        <v>68</v>
      </c>
      <c r="E17" s="15" t="s">
        <v>171</v>
      </c>
      <c r="F17" s="15" t="s">
        <v>67</v>
      </c>
      <c r="G17" s="15" t="s">
        <v>68</v>
      </c>
      <c r="H17" s="15" t="s">
        <v>342</v>
      </c>
      <c r="I17" s="15" t="s">
        <v>69</v>
      </c>
      <c r="J17" s="17" t="s">
        <v>309</v>
      </c>
      <c r="K17" s="16">
        <f>K18+K19+K21+K20+K22</f>
        <v>700350</v>
      </c>
      <c r="L17" s="16">
        <f t="shared" ref="L17:M17" si="0">L18+L19+L21+L20+L22</f>
        <v>707647.70000000007</v>
      </c>
      <c r="M17" s="16">
        <f t="shared" si="0"/>
        <v>735956.5</v>
      </c>
      <c r="N17" s="6"/>
      <c r="O17" s="6"/>
    </row>
    <row r="18" spans="1:15" s="1" customFormat="1" ht="101.25" customHeight="1" x14ac:dyDescent="0.35">
      <c r="A18" s="15" t="s">
        <v>76</v>
      </c>
      <c r="B18" s="15" t="s">
        <v>63</v>
      </c>
      <c r="C18" s="15" t="s">
        <v>66</v>
      </c>
      <c r="D18" s="15" t="s">
        <v>68</v>
      </c>
      <c r="E18" s="15" t="s">
        <v>171</v>
      </c>
      <c r="F18" s="15" t="s">
        <v>193</v>
      </c>
      <c r="G18" s="15" t="s">
        <v>68</v>
      </c>
      <c r="H18" s="15" t="s">
        <v>342</v>
      </c>
      <c r="I18" s="15" t="s">
        <v>69</v>
      </c>
      <c r="J18" s="25" t="s">
        <v>255</v>
      </c>
      <c r="K18" s="16">
        <v>669044.80000000005</v>
      </c>
      <c r="L18" s="16">
        <v>674146.4</v>
      </c>
      <c r="M18" s="16">
        <v>700003.4</v>
      </c>
      <c r="N18" s="6"/>
      <c r="O18" s="6"/>
    </row>
    <row r="19" spans="1:15" s="1" customFormat="1" ht="157.5" customHeight="1" x14ac:dyDescent="0.35">
      <c r="A19" s="15" t="s">
        <v>101</v>
      </c>
      <c r="B19" s="15" t="s">
        <v>63</v>
      </c>
      <c r="C19" s="15" t="s">
        <v>66</v>
      </c>
      <c r="D19" s="15" t="s">
        <v>68</v>
      </c>
      <c r="E19" s="15" t="s">
        <v>171</v>
      </c>
      <c r="F19" s="15" t="s">
        <v>184</v>
      </c>
      <c r="G19" s="15" t="s">
        <v>68</v>
      </c>
      <c r="H19" s="15" t="s">
        <v>342</v>
      </c>
      <c r="I19" s="15" t="s">
        <v>69</v>
      </c>
      <c r="J19" s="25" t="s">
        <v>315</v>
      </c>
      <c r="K19" s="16">
        <v>157.19999999999999</v>
      </c>
      <c r="L19" s="24">
        <v>163.5</v>
      </c>
      <c r="M19" s="24">
        <v>170</v>
      </c>
      <c r="N19" s="6"/>
      <c r="O19" s="6"/>
    </row>
    <row r="20" spans="1:15" s="1" customFormat="1" ht="69.75" customHeight="1" x14ac:dyDescent="0.35">
      <c r="A20" s="15" t="s">
        <v>98</v>
      </c>
      <c r="B20" s="15" t="s">
        <v>63</v>
      </c>
      <c r="C20" s="15" t="s">
        <v>66</v>
      </c>
      <c r="D20" s="15" t="s">
        <v>68</v>
      </c>
      <c r="E20" s="15" t="s">
        <v>171</v>
      </c>
      <c r="F20" s="15" t="s">
        <v>176</v>
      </c>
      <c r="G20" s="15" t="s">
        <v>68</v>
      </c>
      <c r="H20" s="15" t="s">
        <v>342</v>
      </c>
      <c r="I20" s="15" t="s">
        <v>69</v>
      </c>
      <c r="J20" s="25" t="s">
        <v>271</v>
      </c>
      <c r="K20" s="16">
        <v>320</v>
      </c>
      <c r="L20" s="24">
        <v>350</v>
      </c>
      <c r="M20" s="24">
        <v>364</v>
      </c>
      <c r="N20" s="6"/>
      <c r="O20" s="6"/>
    </row>
    <row r="21" spans="1:15" s="1" customFormat="1" ht="123" x14ac:dyDescent="0.35">
      <c r="A21" s="15" t="s">
        <v>108</v>
      </c>
      <c r="B21" s="15" t="s">
        <v>63</v>
      </c>
      <c r="C21" s="15" t="s">
        <v>66</v>
      </c>
      <c r="D21" s="15" t="s">
        <v>68</v>
      </c>
      <c r="E21" s="15" t="s">
        <v>171</v>
      </c>
      <c r="F21" s="15" t="s">
        <v>178</v>
      </c>
      <c r="G21" s="15" t="s">
        <v>68</v>
      </c>
      <c r="H21" s="15" t="s">
        <v>342</v>
      </c>
      <c r="I21" s="15" t="s">
        <v>69</v>
      </c>
      <c r="J21" s="25" t="s">
        <v>259</v>
      </c>
      <c r="K21" s="16">
        <v>2650</v>
      </c>
      <c r="L21" s="24">
        <v>2750</v>
      </c>
      <c r="M21" s="24">
        <v>2850</v>
      </c>
      <c r="N21" s="6"/>
      <c r="O21" s="6"/>
    </row>
    <row r="22" spans="1:15" s="1" customFormat="1" ht="57.75" customHeight="1" x14ac:dyDescent="0.35">
      <c r="A22" s="15" t="s">
        <v>111</v>
      </c>
      <c r="B22" s="15" t="s">
        <v>61</v>
      </c>
      <c r="C22" s="15" t="s">
        <v>58</v>
      </c>
      <c r="D22" s="15" t="s">
        <v>68</v>
      </c>
      <c r="E22" s="15" t="s">
        <v>171</v>
      </c>
      <c r="F22" s="15" t="s">
        <v>366</v>
      </c>
      <c r="G22" s="15" t="s">
        <v>68</v>
      </c>
      <c r="H22" s="15" t="s">
        <v>248</v>
      </c>
      <c r="I22" s="15" t="s">
        <v>62</v>
      </c>
      <c r="J22" s="25" t="s">
        <v>350</v>
      </c>
      <c r="K22" s="16">
        <v>28178</v>
      </c>
      <c r="L22" s="24">
        <v>30237.8</v>
      </c>
      <c r="M22" s="24">
        <v>32569.1</v>
      </c>
      <c r="N22" s="6"/>
      <c r="O22" s="6"/>
    </row>
    <row r="23" spans="1:15" s="1" customFormat="1" ht="61.5" x14ac:dyDescent="0.35">
      <c r="A23" s="15" t="s">
        <v>194</v>
      </c>
      <c r="B23" s="15" t="s">
        <v>87</v>
      </c>
      <c r="C23" s="15" t="s">
        <v>66</v>
      </c>
      <c r="D23" s="15" t="s">
        <v>182</v>
      </c>
      <c r="E23" s="15" t="s">
        <v>175</v>
      </c>
      <c r="F23" s="15" t="s">
        <v>67</v>
      </c>
      <c r="G23" s="15" t="s">
        <v>175</v>
      </c>
      <c r="H23" s="15" t="s">
        <v>342</v>
      </c>
      <c r="I23" s="15" t="s">
        <v>67</v>
      </c>
      <c r="J23" s="17" t="s">
        <v>251</v>
      </c>
      <c r="K23" s="24">
        <f>K24</f>
        <v>1532.6000000000001</v>
      </c>
      <c r="L23" s="24">
        <f t="shared" ref="L23:M23" si="1">L24</f>
        <v>1584.3</v>
      </c>
      <c r="M23" s="24">
        <f t="shared" si="1"/>
        <v>1647.1</v>
      </c>
      <c r="N23" s="6"/>
      <c r="O23" s="6"/>
    </row>
    <row r="24" spans="1:15" s="1" customFormat="1" ht="61.5" x14ac:dyDescent="0.35">
      <c r="A24" s="15" t="s">
        <v>168</v>
      </c>
      <c r="B24" s="15" t="s">
        <v>87</v>
      </c>
      <c r="C24" s="15" t="s">
        <v>66</v>
      </c>
      <c r="D24" s="15" t="s">
        <v>182</v>
      </c>
      <c r="E24" s="15" t="s">
        <v>171</v>
      </c>
      <c r="F24" s="15" t="s">
        <v>67</v>
      </c>
      <c r="G24" s="15" t="s">
        <v>68</v>
      </c>
      <c r="H24" s="15" t="s">
        <v>342</v>
      </c>
      <c r="I24" s="15" t="s">
        <v>69</v>
      </c>
      <c r="J24" s="17" t="s">
        <v>57</v>
      </c>
      <c r="K24" s="24">
        <f>K25+K26+K27+K28</f>
        <v>1532.6000000000001</v>
      </c>
      <c r="L24" s="24">
        <f t="shared" ref="L24:M24" si="2">L25+L26+L27+L28</f>
        <v>1584.3</v>
      </c>
      <c r="M24" s="24">
        <f t="shared" si="2"/>
        <v>1647.1</v>
      </c>
      <c r="N24" s="6"/>
      <c r="O24" s="6"/>
    </row>
    <row r="25" spans="1:15" s="1" customFormat="1" ht="98.25" customHeight="1" x14ac:dyDescent="0.35">
      <c r="A25" s="15" t="s">
        <v>77</v>
      </c>
      <c r="B25" s="15" t="s">
        <v>87</v>
      </c>
      <c r="C25" s="15" t="s">
        <v>66</v>
      </c>
      <c r="D25" s="15" t="s">
        <v>182</v>
      </c>
      <c r="E25" s="15" t="s">
        <v>171</v>
      </c>
      <c r="F25" s="15" t="s">
        <v>64</v>
      </c>
      <c r="G25" s="15" t="s">
        <v>68</v>
      </c>
      <c r="H25" s="15" t="s">
        <v>342</v>
      </c>
      <c r="I25" s="15" t="s">
        <v>69</v>
      </c>
      <c r="J25" s="17" t="s">
        <v>28</v>
      </c>
      <c r="K25" s="16">
        <v>703.7</v>
      </c>
      <c r="L25" s="16">
        <v>728.4</v>
      </c>
      <c r="M25" s="16">
        <v>762.6</v>
      </c>
      <c r="N25" s="6"/>
      <c r="O25" s="6"/>
    </row>
    <row r="26" spans="1:15" s="1" customFormat="1" ht="123" x14ac:dyDescent="0.35">
      <c r="A26" s="15" t="s">
        <v>195</v>
      </c>
      <c r="B26" s="15" t="s">
        <v>87</v>
      </c>
      <c r="C26" s="15" t="s">
        <v>66</v>
      </c>
      <c r="D26" s="15" t="s">
        <v>182</v>
      </c>
      <c r="E26" s="15" t="s">
        <v>171</v>
      </c>
      <c r="F26" s="15" t="s">
        <v>65</v>
      </c>
      <c r="G26" s="15" t="s">
        <v>68</v>
      </c>
      <c r="H26" s="15" t="s">
        <v>342</v>
      </c>
      <c r="I26" s="15" t="s">
        <v>69</v>
      </c>
      <c r="J26" s="25" t="s">
        <v>326</v>
      </c>
      <c r="K26" s="16">
        <v>4</v>
      </c>
      <c r="L26" s="16">
        <v>4.0999999999999996</v>
      </c>
      <c r="M26" s="16">
        <v>4.3</v>
      </c>
      <c r="N26" s="6"/>
      <c r="O26" s="6"/>
    </row>
    <row r="27" spans="1:15" s="1" customFormat="1" ht="96" customHeight="1" x14ac:dyDescent="0.35">
      <c r="A27" s="15" t="s">
        <v>167</v>
      </c>
      <c r="B27" s="15" t="s">
        <v>87</v>
      </c>
      <c r="C27" s="15" t="s">
        <v>66</v>
      </c>
      <c r="D27" s="15" t="s">
        <v>182</v>
      </c>
      <c r="E27" s="15" t="s">
        <v>171</v>
      </c>
      <c r="F27" s="15" t="s">
        <v>84</v>
      </c>
      <c r="G27" s="15" t="s">
        <v>68</v>
      </c>
      <c r="H27" s="15" t="s">
        <v>342</v>
      </c>
      <c r="I27" s="15" t="s">
        <v>69</v>
      </c>
      <c r="J27" s="17" t="s">
        <v>314</v>
      </c>
      <c r="K27" s="16">
        <v>925.7</v>
      </c>
      <c r="L27" s="16">
        <v>955.6</v>
      </c>
      <c r="M27" s="16">
        <v>997.3</v>
      </c>
      <c r="N27" s="6"/>
      <c r="O27" s="6"/>
    </row>
    <row r="28" spans="1:15" s="1" customFormat="1" ht="97.5" customHeight="1" x14ac:dyDescent="0.35">
      <c r="A28" s="15" t="s">
        <v>165</v>
      </c>
      <c r="B28" s="15" t="s">
        <v>87</v>
      </c>
      <c r="C28" s="15" t="s">
        <v>66</v>
      </c>
      <c r="D28" s="15" t="s">
        <v>182</v>
      </c>
      <c r="E28" s="15" t="s">
        <v>171</v>
      </c>
      <c r="F28" s="15" t="s">
        <v>158</v>
      </c>
      <c r="G28" s="15" t="s">
        <v>68</v>
      </c>
      <c r="H28" s="15" t="s">
        <v>342</v>
      </c>
      <c r="I28" s="15" t="s">
        <v>69</v>
      </c>
      <c r="J28" s="17" t="s">
        <v>23</v>
      </c>
      <c r="K28" s="16">
        <v>-100.8</v>
      </c>
      <c r="L28" s="16">
        <v>-103.8</v>
      </c>
      <c r="M28" s="16">
        <v>-117.1</v>
      </c>
      <c r="N28" s="6"/>
      <c r="O28" s="6"/>
    </row>
    <row r="29" spans="1:15" s="1" customFormat="1" ht="40.5" customHeight="1" x14ac:dyDescent="0.35">
      <c r="A29" s="15" t="s">
        <v>130</v>
      </c>
      <c r="B29" s="15" t="s">
        <v>63</v>
      </c>
      <c r="C29" s="15" t="s">
        <v>66</v>
      </c>
      <c r="D29" s="15" t="s">
        <v>70</v>
      </c>
      <c r="E29" s="15" t="s">
        <v>175</v>
      </c>
      <c r="F29" s="15" t="s">
        <v>67</v>
      </c>
      <c r="G29" s="15" t="s">
        <v>175</v>
      </c>
      <c r="H29" s="15" t="s">
        <v>342</v>
      </c>
      <c r="I29" s="15" t="s">
        <v>67</v>
      </c>
      <c r="J29" s="17" t="s">
        <v>346</v>
      </c>
      <c r="K29" s="16">
        <f>K35+K37+K30</f>
        <v>21116.3</v>
      </c>
      <c r="L29" s="16">
        <f t="shared" ref="L29:M29" si="3">L35+L37+L30</f>
        <v>20204.5</v>
      </c>
      <c r="M29" s="16">
        <f t="shared" si="3"/>
        <v>21013.300000000003</v>
      </c>
      <c r="N29" s="6"/>
      <c r="O29" s="6"/>
    </row>
    <row r="30" spans="1:15" s="1" customFormat="1" ht="38.25" customHeight="1" x14ac:dyDescent="0.35">
      <c r="A30" s="15" t="s">
        <v>119</v>
      </c>
      <c r="B30" s="15" t="s">
        <v>63</v>
      </c>
      <c r="C30" s="15" t="s">
        <v>66</v>
      </c>
      <c r="D30" s="15" t="s">
        <v>70</v>
      </c>
      <c r="E30" s="15" t="s">
        <v>68</v>
      </c>
      <c r="F30" s="15" t="s">
        <v>67</v>
      </c>
      <c r="G30" s="15" t="s">
        <v>175</v>
      </c>
      <c r="H30" s="15" t="s">
        <v>342</v>
      </c>
      <c r="I30" s="15" t="s">
        <v>69</v>
      </c>
      <c r="J30" s="17" t="s">
        <v>300</v>
      </c>
      <c r="K30" s="16">
        <f>K31+K33</f>
        <v>19000</v>
      </c>
      <c r="L30" s="16">
        <f t="shared" ref="L30:M30" si="4">L31+L33</f>
        <v>19760</v>
      </c>
      <c r="M30" s="16">
        <f t="shared" si="4"/>
        <v>20550.400000000001</v>
      </c>
      <c r="N30" s="6"/>
      <c r="O30" s="6"/>
    </row>
    <row r="31" spans="1:15" s="1" customFormat="1" ht="68.25" customHeight="1" x14ac:dyDescent="0.35">
      <c r="A31" s="15" t="s">
        <v>185</v>
      </c>
      <c r="B31" s="15" t="s">
        <v>63</v>
      </c>
      <c r="C31" s="15" t="s">
        <v>66</v>
      </c>
      <c r="D31" s="15" t="s">
        <v>70</v>
      </c>
      <c r="E31" s="15" t="s">
        <v>68</v>
      </c>
      <c r="F31" s="15" t="s">
        <v>193</v>
      </c>
      <c r="G31" s="15" t="s">
        <v>68</v>
      </c>
      <c r="H31" s="15" t="s">
        <v>340</v>
      </c>
      <c r="I31" s="15" t="s">
        <v>69</v>
      </c>
      <c r="J31" s="17" t="s">
        <v>56</v>
      </c>
      <c r="K31" s="16">
        <f>K32</f>
        <v>9000</v>
      </c>
      <c r="L31" s="16">
        <f t="shared" ref="L31:M31" si="5">L32</f>
        <v>9360</v>
      </c>
      <c r="M31" s="16">
        <f t="shared" si="5"/>
        <v>9734.4</v>
      </c>
      <c r="N31" s="6"/>
      <c r="O31" s="6"/>
    </row>
    <row r="32" spans="1:15" s="1" customFormat="1" ht="67.5" customHeight="1" x14ac:dyDescent="0.35">
      <c r="A32" s="15" t="s">
        <v>122</v>
      </c>
      <c r="B32" s="15" t="s">
        <v>63</v>
      </c>
      <c r="C32" s="15" t="s">
        <v>66</v>
      </c>
      <c r="D32" s="15" t="s">
        <v>70</v>
      </c>
      <c r="E32" s="15" t="s">
        <v>68</v>
      </c>
      <c r="F32" s="15" t="s">
        <v>71</v>
      </c>
      <c r="G32" s="15" t="s">
        <v>68</v>
      </c>
      <c r="H32" s="15" t="s">
        <v>340</v>
      </c>
      <c r="I32" s="15" t="s">
        <v>69</v>
      </c>
      <c r="J32" s="17" t="s">
        <v>56</v>
      </c>
      <c r="K32" s="16">
        <v>9000</v>
      </c>
      <c r="L32" s="16">
        <v>9360</v>
      </c>
      <c r="M32" s="16">
        <v>9734.4</v>
      </c>
      <c r="N32" s="6"/>
      <c r="O32" s="6"/>
    </row>
    <row r="33" spans="1:15" s="1" customFormat="1" ht="71.25" customHeight="1" x14ac:dyDescent="0.35">
      <c r="A33" s="15" t="s">
        <v>124</v>
      </c>
      <c r="B33" s="15" t="s">
        <v>63</v>
      </c>
      <c r="C33" s="15" t="s">
        <v>66</v>
      </c>
      <c r="D33" s="15" t="s">
        <v>70</v>
      </c>
      <c r="E33" s="15" t="s">
        <v>68</v>
      </c>
      <c r="F33" s="15" t="s">
        <v>184</v>
      </c>
      <c r="G33" s="15" t="s">
        <v>68</v>
      </c>
      <c r="H33" s="15" t="s">
        <v>342</v>
      </c>
      <c r="I33" s="15" t="s">
        <v>69</v>
      </c>
      <c r="J33" s="17" t="s">
        <v>26</v>
      </c>
      <c r="K33" s="16">
        <f>K34</f>
        <v>10000</v>
      </c>
      <c r="L33" s="16">
        <f t="shared" ref="L33:M33" si="6">L34</f>
        <v>10400</v>
      </c>
      <c r="M33" s="16">
        <f t="shared" si="6"/>
        <v>10816</v>
      </c>
      <c r="N33" s="6"/>
      <c r="O33" s="6"/>
    </row>
    <row r="34" spans="1:15" s="1" customFormat="1" ht="96" customHeight="1" x14ac:dyDescent="0.35">
      <c r="A34" s="15" t="s">
        <v>114</v>
      </c>
      <c r="B34" s="15" t="s">
        <v>63</v>
      </c>
      <c r="C34" s="15" t="s">
        <v>66</v>
      </c>
      <c r="D34" s="15" t="s">
        <v>70</v>
      </c>
      <c r="E34" s="15" t="s">
        <v>68</v>
      </c>
      <c r="F34" s="15" t="s">
        <v>218</v>
      </c>
      <c r="G34" s="15" t="s">
        <v>68</v>
      </c>
      <c r="H34" s="15" t="s">
        <v>340</v>
      </c>
      <c r="I34" s="15" t="s">
        <v>69</v>
      </c>
      <c r="J34" s="17" t="s">
        <v>353</v>
      </c>
      <c r="K34" s="16">
        <v>10000</v>
      </c>
      <c r="L34" s="16">
        <v>10400</v>
      </c>
      <c r="M34" s="16">
        <v>10816</v>
      </c>
      <c r="N34" s="6"/>
      <c r="O34" s="6"/>
    </row>
    <row r="35" spans="1:15" s="1" customFormat="1" ht="38.25" customHeight="1" x14ac:dyDescent="0.35">
      <c r="A35" s="15" t="s">
        <v>132</v>
      </c>
      <c r="B35" s="15" t="s">
        <v>63</v>
      </c>
      <c r="C35" s="15" t="s">
        <v>66</v>
      </c>
      <c r="D35" s="15" t="s">
        <v>70</v>
      </c>
      <c r="E35" s="15" t="s">
        <v>171</v>
      </c>
      <c r="F35" s="15" t="s">
        <v>67</v>
      </c>
      <c r="G35" s="15" t="s">
        <v>171</v>
      </c>
      <c r="H35" s="15" t="s">
        <v>342</v>
      </c>
      <c r="I35" s="15" t="s">
        <v>69</v>
      </c>
      <c r="J35" s="17" t="s">
        <v>15</v>
      </c>
      <c r="K35" s="16">
        <f>K36</f>
        <v>1700</v>
      </c>
      <c r="L35" s="16">
        <f t="shared" ref="L35:M35" si="7">L36</f>
        <v>0</v>
      </c>
      <c r="M35" s="16">
        <f t="shared" si="7"/>
        <v>0</v>
      </c>
      <c r="N35" s="6"/>
      <c r="O35" s="6"/>
    </row>
    <row r="36" spans="1:15" s="1" customFormat="1" ht="33.75" customHeight="1" x14ac:dyDescent="0.35">
      <c r="A36" s="15" t="s">
        <v>105</v>
      </c>
      <c r="B36" s="15" t="s">
        <v>63</v>
      </c>
      <c r="C36" s="15" t="s">
        <v>66</v>
      </c>
      <c r="D36" s="15" t="s">
        <v>70</v>
      </c>
      <c r="E36" s="15" t="s">
        <v>171</v>
      </c>
      <c r="F36" s="15" t="s">
        <v>193</v>
      </c>
      <c r="G36" s="15" t="s">
        <v>171</v>
      </c>
      <c r="H36" s="15" t="s">
        <v>342</v>
      </c>
      <c r="I36" s="15" t="s">
        <v>69</v>
      </c>
      <c r="J36" s="17" t="s">
        <v>15</v>
      </c>
      <c r="K36" s="16">
        <v>1700</v>
      </c>
      <c r="L36" s="16">
        <v>0</v>
      </c>
      <c r="M36" s="16">
        <v>0</v>
      </c>
      <c r="N36" s="6"/>
      <c r="O36" s="6"/>
    </row>
    <row r="37" spans="1:15" s="1" customFormat="1" ht="30.75" x14ac:dyDescent="0.35">
      <c r="A37" s="15" t="s">
        <v>100</v>
      </c>
      <c r="B37" s="15" t="s">
        <v>63</v>
      </c>
      <c r="C37" s="15" t="s">
        <v>66</v>
      </c>
      <c r="D37" s="15" t="s">
        <v>70</v>
      </c>
      <c r="E37" s="15" t="s">
        <v>125</v>
      </c>
      <c r="F37" s="15" t="s">
        <v>67</v>
      </c>
      <c r="G37" s="15" t="s">
        <v>171</v>
      </c>
      <c r="H37" s="15" t="s">
        <v>342</v>
      </c>
      <c r="I37" s="15" t="s">
        <v>69</v>
      </c>
      <c r="J37" s="17" t="s">
        <v>297</v>
      </c>
      <c r="K37" s="16">
        <f>K38</f>
        <v>416.3</v>
      </c>
      <c r="L37" s="16">
        <f t="shared" ref="L37:M37" si="8">L38</f>
        <v>444.5</v>
      </c>
      <c r="M37" s="16">
        <f t="shared" si="8"/>
        <v>462.9</v>
      </c>
      <c r="N37" s="6"/>
      <c r="O37" s="6"/>
    </row>
    <row r="38" spans="1:15" s="1" customFormat="1" ht="61.5" x14ac:dyDescent="0.35">
      <c r="A38" s="15" t="s">
        <v>142</v>
      </c>
      <c r="B38" s="15" t="s">
        <v>63</v>
      </c>
      <c r="C38" s="15" t="s">
        <v>66</v>
      </c>
      <c r="D38" s="15" t="s">
        <v>70</v>
      </c>
      <c r="E38" s="15" t="s">
        <v>125</v>
      </c>
      <c r="F38" s="15" t="s">
        <v>184</v>
      </c>
      <c r="G38" s="15" t="s">
        <v>171</v>
      </c>
      <c r="H38" s="15" t="s">
        <v>342</v>
      </c>
      <c r="I38" s="15" t="s">
        <v>69</v>
      </c>
      <c r="J38" s="17" t="s">
        <v>243</v>
      </c>
      <c r="K38" s="16">
        <v>416.3</v>
      </c>
      <c r="L38" s="16">
        <v>444.5</v>
      </c>
      <c r="M38" s="16">
        <v>462.9</v>
      </c>
      <c r="N38" s="6"/>
      <c r="O38" s="6"/>
    </row>
    <row r="39" spans="1:15" s="1" customFormat="1" ht="30.75" x14ac:dyDescent="0.35">
      <c r="A39" s="15" t="s">
        <v>126</v>
      </c>
      <c r="B39" s="26" t="s">
        <v>63</v>
      </c>
      <c r="C39" s="26">
        <v>1</v>
      </c>
      <c r="D39" s="26" t="s">
        <v>189</v>
      </c>
      <c r="E39" s="26" t="s">
        <v>175</v>
      </c>
      <c r="F39" s="26" t="s">
        <v>67</v>
      </c>
      <c r="G39" s="26" t="s">
        <v>175</v>
      </c>
      <c r="H39" s="26" t="s">
        <v>342</v>
      </c>
      <c r="I39" s="26" t="s">
        <v>67</v>
      </c>
      <c r="J39" s="17" t="s">
        <v>268</v>
      </c>
      <c r="K39" s="16">
        <f>K40+K42</f>
        <v>4187</v>
      </c>
      <c r="L39" s="16">
        <f>L40+L42</f>
        <v>4253</v>
      </c>
      <c r="M39" s="16">
        <f>M40+M42</f>
        <v>4343.1000000000004</v>
      </c>
      <c r="N39" s="6"/>
      <c r="O39" s="6"/>
    </row>
    <row r="40" spans="1:15" s="1" customFormat="1" ht="30.75" x14ac:dyDescent="0.35">
      <c r="A40" s="15" t="s">
        <v>79</v>
      </c>
      <c r="B40" s="15" t="s">
        <v>63</v>
      </c>
      <c r="C40" s="15" t="s">
        <v>66</v>
      </c>
      <c r="D40" s="15" t="s">
        <v>189</v>
      </c>
      <c r="E40" s="15" t="s">
        <v>68</v>
      </c>
      <c r="F40" s="15" t="s">
        <v>67</v>
      </c>
      <c r="G40" s="15" t="s">
        <v>175</v>
      </c>
      <c r="H40" s="15" t="s">
        <v>342</v>
      </c>
      <c r="I40" s="15" t="s">
        <v>69</v>
      </c>
      <c r="J40" s="17" t="s">
        <v>261</v>
      </c>
      <c r="K40" s="16">
        <f>K41</f>
        <v>2000</v>
      </c>
      <c r="L40" s="16">
        <f t="shared" ref="L40:M40" si="9">L41</f>
        <v>2000</v>
      </c>
      <c r="M40" s="16">
        <f t="shared" si="9"/>
        <v>2000</v>
      </c>
      <c r="N40" s="6"/>
      <c r="O40" s="6"/>
    </row>
    <row r="41" spans="1:15" s="1" customFormat="1" ht="61.5" x14ac:dyDescent="0.35">
      <c r="A41" s="15" t="s">
        <v>123</v>
      </c>
      <c r="B41" s="15" t="s">
        <v>63</v>
      </c>
      <c r="C41" s="15" t="s">
        <v>66</v>
      </c>
      <c r="D41" s="15" t="s">
        <v>189</v>
      </c>
      <c r="E41" s="15" t="s">
        <v>68</v>
      </c>
      <c r="F41" s="15" t="s">
        <v>176</v>
      </c>
      <c r="G41" s="15" t="s">
        <v>70</v>
      </c>
      <c r="H41" s="15" t="s">
        <v>342</v>
      </c>
      <c r="I41" s="15" t="s">
        <v>69</v>
      </c>
      <c r="J41" s="17" t="s">
        <v>11</v>
      </c>
      <c r="K41" s="16">
        <v>2000</v>
      </c>
      <c r="L41" s="16">
        <v>2000</v>
      </c>
      <c r="M41" s="16">
        <v>2000</v>
      </c>
      <c r="N41" s="6"/>
      <c r="O41" s="6"/>
    </row>
    <row r="42" spans="1:15" s="1" customFormat="1" ht="30.75" x14ac:dyDescent="0.35">
      <c r="A42" s="15" t="s">
        <v>93</v>
      </c>
      <c r="B42" s="15" t="s">
        <v>63</v>
      </c>
      <c r="C42" s="15" t="s">
        <v>66</v>
      </c>
      <c r="D42" s="15" t="s">
        <v>189</v>
      </c>
      <c r="E42" s="15" t="s">
        <v>189</v>
      </c>
      <c r="F42" s="15" t="s">
        <v>67</v>
      </c>
      <c r="G42" s="15" t="s">
        <v>175</v>
      </c>
      <c r="H42" s="15" t="s">
        <v>342</v>
      </c>
      <c r="I42" s="15" t="s">
        <v>69</v>
      </c>
      <c r="J42" s="17" t="s">
        <v>274</v>
      </c>
      <c r="K42" s="16">
        <f>K43+K44</f>
        <v>2187</v>
      </c>
      <c r="L42" s="16">
        <f>L43+L44</f>
        <v>2253</v>
      </c>
      <c r="M42" s="16">
        <f>M43+M44</f>
        <v>2343.1</v>
      </c>
      <c r="N42" s="6"/>
      <c r="O42" s="6"/>
    </row>
    <row r="43" spans="1:15" s="1" customFormat="1" ht="35.25" customHeight="1" x14ac:dyDescent="0.35">
      <c r="A43" s="15" t="s">
        <v>96</v>
      </c>
      <c r="B43" s="15" t="s">
        <v>63</v>
      </c>
      <c r="C43" s="15" t="s">
        <v>66</v>
      </c>
      <c r="D43" s="15" t="s">
        <v>189</v>
      </c>
      <c r="E43" s="15" t="s">
        <v>189</v>
      </c>
      <c r="F43" s="15" t="s">
        <v>176</v>
      </c>
      <c r="G43" s="15" t="s">
        <v>175</v>
      </c>
      <c r="H43" s="15" t="s">
        <v>342</v>
      </c>
      <c r="I43" s="15" t="s">
        <v>69</v>
      </c>
      <c r="J43" s="17" t="s">
        <v>312</v>
      </c>
      <c r="K43" s="24">
        <v>1820</v>
      </c>
      <c r="L43" s="24">
        <v>1875</v>
      </c>
      <c r="M43" s="24">
        <v>1954.1</v>
      </c>
      <c r="N43" s="6"/>
      <c r="O43" s="6"/>
    </row>
    <row r="44" spans="1:15" s="1" customFormat="1" ht="30.75" x14ac:dyDescent="0.35">
      <c r="A44" s="15" t="s">
        <v>97</v>
      </c>
      <c r="B44" s="15" t="s">
        <v>63</v>
      </c>
      <c r="C44" s="15" t="s">
        <v>66</v>
      </c>
      <c r="D44" s="15" t="s">
        <v>189</v>
      </c>
      <c r="E44" s="15" t="s">
        <v>189</v>
      </c>
      <c r="F44" s="15" t="s">
        <v>178</v>
      </c>
      <c r="G44" s="15" t="s">
        <v>175</v>
      </c>
      <c r="H44" s="15" t="s">
        <v>342</v>
      </c>
      <c r="I44" s="15" t="s">
        <v>69</v>
      </c>
      <c r="J44" s="17" t="s">
        <v>265</v>
      </c>
      <c r="K44" s="24">
        <v>367</v>
      </c>
      <c r="L44" s="24">
        <v>378</v>
      </c>
      <c r="M44" s="24">
        <v>389</v>
      </c>
      <c r="N44" s="6"/>
      <c r="O44" s="6"/>
    </row>
    <row r="45" spans="1:15" s="1" customFormat="1" ht="30.75" customHeight="1" x14ac:dyDescent="0.35">
      <c r="A45" s="15" t="s">
        <v>82</v>
      </c>
      <c r="B45" s="15" t="s">
        <v>67</v>
      </c>
      <c r="C45" s="15" t="s">
        <v>66</v>
      </c>
      <c r="D45" s="15" t="s">
        <v>169</v>
      </c>
      <c r="E45" s="15" t="s">
        <v>175</v>
      </c>
      <c r="F45" s="15" t="s">
        <v>67</v>
      </c>
      <c r="G45" s="15" t="s">
        <v>175</v>
      </c>
      <c r="H45" s="15" t="s">
        <v>342</v>
      </c>
      <c r="I45" s="15" t="s">
        <v>67</v>
      </c>
      <c r="J45" s="17" t="s">
        <v>354</v>
      </c>
      <c r="K45" s="16">
        <f>K46+K47</f>
        <v>1554</v>
      </c>
      <c r="L45" s="16">
        <f>L46+L47</f>
        <v>1616.2</v>
      </c>
      <c r="M45" s="16">
        <f>M46+M47</f>
        <v>1680.8</v>
      </c>
      <c r="N45" s="6"/>
      <c r="O45" s="6"/>
    </row>
    <row r="46" spans="1:15" s="1" customFormat="1" ht="61.5" x14ac:dyDescent="0.35">
      <c r="A46" s="15" t="s">
        <v>106</v>
      </c>
      <c r="B46" s="15" t="s">
        <v>63</v>
      </c>
      <c r="C46" s="15" t="s">
        <v>66</v>
      </c>
      <c r="D46" s="15" t="s">
        <v>169</v>
      </c>
      <c r="E46" s="15" t="s">
        <v>182</v>
      </c>
      <c r="F46" s="15" t="s">
        <v>67</v>
      </c>
      <c r="G46" s="15" t="s">
        <v>68</v>
      </c>
      <c r="H46" s="15" t="s">
        <v>342</v>
      </c>
      <c r="I46" s="15" t="s">
        <v>69</v>
      </c>
      <c r="J46" s="17" t="s">
        <v>291</v>
      </c>
      <c r="K46" s="24">
        <v>1330</v>
      </c>
      <c r="L46" s="24">
        <v>1392.2</v>
      </c>
      <c r="M46" s="24">
        <v>1456.8</v>
      </c>
      <c r="N46" s="6"/>
      <c r="O46" s="6"/>
    </row>
    <row r="47" spans="1:15" s="1" customFormat="1" ht="61.5" x14ac:dyDescent="0.35">
      <c r="A47" s="15" t="s">
        <v>102</v>
      </c>
      <c r="B47" s="15" t="s">
        <v>90</v>
      </c>
      <c r="C47" s="15" t="s">
        <v>66</v>
      </c>
      <c r="D47" s="15" t="s">
        <v>169</v>
      </c>
      <c r="E47" s="15" t="s">
        <v>177</v>
      </c>
      <c r="F47" s="15" t="s">
        <v>67</v>
      </c>
      <c r="G47" s="15" t="s">
        <v>175</v>
      </c>
      <c r="H47" s="15" t="s">
        <v>342</v>
      </c>
      <c r="I47" s="15" t="s">
        <v>69</v>
      </c>
      <c r="J47" s="17" t="s">
        <v>2</v>
      </c>
      <c r="K47" s="24">
        <f t="shared" ref="K47:M47" si="10">K48</f>
        <v>224</v>
      </c>
      <c r="L47" s="24">
        <f t="shared" si="10"/>
        <v>224</v>
      </c>
      <c r="M47" s="24">
        <f t="shared" si="10"/>
        <v>224</v>
      </c>
      <c r="N47" s="6"/>
      <c r="O47" s="6"/>
    </row>
    <row r="48" spans="1:15" s="1" customFormat="1" ht="123" x14ac:dyDescent="0.35">
      <c r="A48" s="15" t="s">
        <v>91</v>
      </c>
      <c r="B48" s="15" t="s">
        <v>90</v>
      </c>
      <c r="C48" s="15" t="s">
        <v>66</v>
      </c>
      <c r="D48" s="15" t="s">
        <v>169</v>
      </c>
      <c r="E48" s="15" t="s">
        <v>177</v>
      </c>
      <c r="F48" s="15" t="s">
        <v>75</v>
      </c>
      <c r="G48" s="15" t="s">
        <v>68</v>
      </c>
      <c r="H48" s="15" t="s">
        <v>342</v>
      </c>
      <c r="I48" s="15" t="s">
        <v>69</v>
      </c>
      <c r="J48" s="25" t="s">
        <v>327</v>
      </c>
      <c r="K48" s="16">
        <v>224</v>
      </c>
      <c r="L48" s="16">
        <v>224</v>
      </c>
      <c r="M48" s="16">
        <v>224</v>
      </c>
      <c r="N48" s="6"/>
      <c r="O48" s="6"/>
    </row>
    <row r="49" spans="1:17" s="1" customFormat="1" ht="61.5" x14ac:dyDescent="0.35">
      <c r="A49" s="15" t="s">
        <v>85</v>
      </c>
      <c r="B49" s="15" t="s">
        <v>90</v>
      </c>
      <c r="C49" s="15" t="s">
        <v>66</v>
      </c>
      <c r="D49" s="15" t="s">
        <v>194</v>
      </c>
      <c r="E49" s="15" t="s">
        <v>175</v>
      </c>
      <c r="F49" s="15" t="s">
        <v>67</v>
      </c>
      <c r="G49" s="15" t="s">
        <v>175</v>
      </c>
      <c r="H49" s="15" t="s">
        <v>342</v>
      </c>
      <c r="I49" s="15" t="s">
        <v>67</v>
      </c>
      <c r="J49" s="17" t="s">
        <v>292</v>
      </c>
      <c r="K49" s="24">
        <f>K50+K60+K63</f>
        <v>53434.600000000006</v>
      </c>
      <c r="L49" s="24">
        <f t="shared" ref="L49:M49" si="11">L50+L60+L63</f>
        <v>55053.7</v>
      </c>
      <c r="M49" s="24">
        <f t="shared" si="11"/>
        <v>56438.2</v>
      </c>
      <c r="N49" s="12"/>
      <c r="O49" s="6"/>
    </row>
    <row r="50" spans="1:17" s="1" customFormat="1" ht="132.75" customHeight="1" x14ac:dyDescent="0.35">
      <c r="A50" s="15" t="s">
        <v>116</v>
      </c>
      <c r="B50" s="15" t="s">
        <v>37</v>
      </c>
      <c r="C50" s="15" t="s">
        <v>66</v>
      </c>
      <c r="D50" s="15" t="s">
        <v>194</v>
      </c>
      <c r="E50" s="15" t="s">
        <v>70</v>
      </c>
      <c r="F50" s="15" t="s">
        <v>67</v>
      </c>
      <c r="G50" s="15" t="s">
        <v>175</v>
      </c>
      <c r="H50" s="15" t="s">
        <v>342</v>
      </c>
      <c r="I50" s="15" t="s">
        <v>166</v>
      </c>
      <c r="J50" s="25" t="s">
        <v>19</v>
      </c>
      <c r="K50" s="24">
        <f>K51+K53+K55+K58</f>
        <v>31260.500000000004</v>
      </c>
      <c r="L50" s="24">
        <f t="shared" ref="L50:M50" si="12">L51+L53+L55+L58</f>
        <v>31979.899999999998</v>
      </c>
      <c r="M50" s="24">
        <f t="shared" si="12"/>
        <v>31979.899999999998</v>
      </c>
      <c r="N50" s="6"/>
      <c r="O50" s="6"/>
    </row>
    <row r="51" spans="1:17" s="1" customFormat="1" ht="97.5" customHeight="1" x14ac:dyDescent="0.35">
      <c r="A51" s="15" t="s">
        <v>129</v>
      </c>
      <c r="B51" s="15" t="s">
        <v>37</v>
      </c>
      <c r="C51" s="15" t="s">
        <v>66</v>
      </c>
      <c r="D51" s="15" t="s">
        <v>194</v>
      </c>
      <c r="E51" s="15" t="s">
        <v>70</v>
      </c>
      <c r="F51" s="15" t="s">
        <v>193</v>
      </c>
      <c r="G51" s="15" t="s">
        <v>175</v>
      </c>
      <c r="H51" s="15" t="s">
        <v>342</v>
      </c>
      <c r="I51" s="15" t="s">
        <v>166</v>
      </c>
      <c r="J51" s="17" t="s">
        <v>286</v>
      </c>
      <c r="K51" s="24">
        <f>K52</f>
        <v>26504.7</v>
      </c>
      <c r="L51" s="24">
        <f t="shared" ref="L51:M51" si="13">L52</f>
        <v>27263.200000000001</v>
      </c>
      <c r="M51" s="24">
        <f t="shared" si="13"/>
        <v>27263.200000000001</v>
      </c>
      <c r="N51" s="6"/>
      <c r="O51" s="6"/>
    </row>
    <row r="52" spans="1:17" s="1" customFormat="1" ht="123" x14ac:dyDescent="0.35">
      <c r="A52" s="15" t="s">
        <v>92</v>
      </c>
      <c r="B52" s="15" t="s">
        <v>37</v>
      </c>
      <c r="C52" s="15" t="s">
        <v>66</v>
      </c>
      <c r="D52" s="15" t="s">
        <v>194</v>
      </c>
      <c r="E52" s="15" t="s">
        <v>70</v>
      </c>
      <c r="F52" s="15" t="s">
        <v>188</v>
      </c>
      <c r="G52" s="15" t="s">
        <v>70</v>
      </c>
      <c r="H52" s="15" t="s">
        <v>342</v>
      </c>
      <c r="I52" s="15" t="s">
        <v>166</v>
      </c>
      <c r="J52" s="25" t="s">
        <v>22</v>
      </c>
      <c r="K52" s="16">
        <v>26504.7</v>
      </c>
      <c r="L52" s="16">
        <v>27263.200000000001</v>
      </c>
      <c r="M52" s="16">
        <v>27263.200000000001</v>
      </c>
      <c r="N52" s="6"/>
      <c r="O52" s="6"/>
    </row>
    <row r="53" spans="1:17" s="1" customFormat="1" ht="123" x14ac:dyDescent="0.35">
      <c r="A53" s="15" t="s">
        <v>135</v>
      </c>
      <c r="B53" s="15" t="s">
        <v>37</v>
      </c>
      <c r="C53" s="15" t="s">
        <v>66</v>
      </c>
      <c r="D53" s="15" t="s">
        <v>194</v>
      </c>
      <c r="E53" s="15" t="s">
        <v>70</v>
      </c>
      <c r="F53" s="15" t="s">
        <v>184</v>
      </c>
      <c r="G53" s="15" t="s">
        <v>175</v>
      </c>
      <c r="H53" s="15" t="s">
        <v>342</v>
      </c>
      <c r="I53" s="15" t="s">
        <v>166</v>
      </c>
      <c r="J53" s="25" t="s">
        <v>317</v>
      </c>
      <c r="K53" s="16">
        <f>K54</f>
        <v>2060.9</v>
      </c>
      <c r="L53" s="16">
        <f t="shared" ref="L53:M53" si="14">L54</f>
        <v>2443.1</v>
      </c>
      <c r="M53" s="16">
        <f t="shared" si="14"/>
        <v>2443.1</v>
      </c>
      <c r="N53" s="6"/>
      <c r="O53" s="6"/>
    </row>
    <row r="54" spans="1:17" s="1" customFormat="1" ht="98.25" customHeight="1" x14ac:dyDescent="0.35">
      <c r="A54" s="15" t="s">
        <v>104</v>
      </c>
      <c r="B54" s="15" t="s">
        <v>37</v>
      </c>
      <c r="C54" s="15">
        <v>1</v>
      </c>
      <c r="D54" s="15">
        <v>11</v>
      </c>
      <c r="E54" s="15" t="s">
        <v>70</v>
      </c>
      <c r="F54" s="15" t="s">
        <v>174</v>
      </c>
      <c r="G54" s="15" t="s">
        <v>70</v>
      </c>
      <c r="H54" s="15" t="s">
        <v>342</v>
      </c>
      <c r="I54" s="15" t="s">
        <v>166</v>
      </c>
      <c r="J54" s="17" t="s">
        <v>320</v>
      </c>
      <c r="K54" s="16">
        <v>2060.9</v>
      </c>
      <c r="L54" s="16">
        <v>2443.1</v>
      </c>
      <c r="M54" s="16">
        <v>2443.1</v>
      </c>
      <c r="N54" s="6"/>
      <c r="O54" s="6"/>
    </row>
    <row r="55" spans="1:17" s="1" customFormat="1" ht="132.75" customHeight="1" x14ac:dyDescent="0.35">
      <c r="A55" s="15" t="s">
        <v>103</v>
      </c>
      <c r="B55" s="15" t="s">
        <v>37</v>
      </c>
      <c r="C55" s="15" t="s">
        <v>66</v>
      </c>
      <c r="D55" s="15" t="s">
        <v>194</v>
      </c>
      <c r="E55" s="15" t="s">
        <v>70</v>
      </c>
      <c r="F55" s="15" t="s">
        <v>176</v>
      </c>
      <c r="G55" s="15" t="s">
        <v>175</v>
      </c>
      <c r="H55" s="15" t="s">
        <v>342</v>
      </c>
      <c r="I55" s="15" t="s">
        <v>166</v>
      </c>
      <c r="J55" s="25" t="s">
        <v>318</v>
      </c>
      <c r="K55" s="24">
        <f>K57+K56</f>
        <v>400.5</v>
      </c>
      <c r="L55" s="24">
        <f t="shared" ref="L55:M55" si="15">L57+L56</f>
        <v>400.5</v>
      </c>
      <c r="M55" s="24">
        <f t="shared" si="15"/>
        <v>400.5</v>
      </c>
      <c r="N55" s="6"/>
      <c r="O55" s="6"/>
    </row>
    <row r="56" spans="1:17" s="1" customFormat="1" ht="96" customHeight="1" x14ac:dyDescent="0.35">
      <c r="A56" s="15" t="s">
        <v>94</v>
      </c>
      <c r="B56" s="15" t="s">
        <v>38</v>
      </c>
      <c r="C56" s="15" t="s">
        <v>58</v>
      </c>
      <c r="D56" s="15" t="s">
        <v>33</v>
      </c>
      <c r="E56" s="15" t="s">
        <v>35</v>
      </c>
      <c r="F56" s="15" t="s">
        <v>34</v>
      </c>
      <c r="G56" s="15" t="s">
        <v>35</v>
      </c>
      <c r="H56" s="15" t="s">
        <v>248</v>
      </c>
      <c r="I56" s="15" t="s">
        <v>36</v>
      </c>
      <c r="J56" s="17" t="s">
        <v>280</v>
      </c>
      <c r="K56" s="24">
        <v>200.5</v>
      </c>
      <c r="L56" s="24">
        <v>200.5</v>
      </c>
      <c r="M56" s="24">
        <v>200.5</v>
      </c>
      <c r="N56" s="6"/>
      <c r="O56" s="6"/>
    </row>
    <row r="57" spans="1:17" s="1" customFormat="1" ht="100.5" customHeight="1" x14ac:dyDescent="0.35">
      <c r="A57" s="15" t="s">
        <v>81</v>
      </c>
      <c r="B57" s="15" t="s">
        <v>37</v>
      </c>
      <c r="C57" s="15" t="s">
        <v>66</v>
      </c>
      <c r="D57" s="15" t="s">
        <v>194</v>
      </c>
      <c r="E57" s="15" t="s">
        <v>70</v>
      </c>
      <c r="F57" s="15" t="s">
        <v>187</v>
      </c>
      <c r="G57" s="15" t="s">
        <v>70</v>
      </c>
      <c r="H57" s="15" t="s">
        <v>342</v>
      </c>
      <c r="I57" s="15" t="s">
        <v>166</v>
      </c>
      <c r="J57" s="17" t="s">
        <v>280</v>
      </c>
      <c r="K57" s="16">
        <v>200</v>
      </c>
      <c r="L57" s="16">
        <v>200</v>
      </c>
      <c r="M57" s="16">
        <v>200</v>
      </c>
      <c r="N57" s="10"/>
      <c r="O57" s="10"/>
      <c r="P57" s="10"/>
      <c r="Q57" s="10"/>
    </row>
    <row r="58" spans="1:17" s="1" customFormat="1" ht="61.5" x14ac:dyDescent="0.35">
      <c r="A58" s="15" t="s">
        <v>131</v>
      </c>
      <c r="B58" s="15" t="s">
        <v>37</v>
      </c>
      <c r="C58" s="15" t="s">
        <v>66</v>
      </c>
      <c r="D58" s="15" t="s">
        <v>194</v>
      </c>
      <c r="E58" s="15" t="s">
        <v>70</v>
      </c>
      <c r="F58" s="15" t="s">
        <v>60</v>
      </c>
      <c r="G58" s="15" t="s">
        <v>70</v>
      </c>
      <c r="H58" s="15" t="s">
        <v>342</v>
      </c>
      <c r="I58" s="15" t="s">
        <v>166</v>
      </c>
      <c r="J58" s="17" t="s">
        <v>302</v>
      </c>
      <c r="K58" s="16">
        <f>K59</f>
        <v>2294.4</v>
      </c>
      <c r="L58" s="16">
        <f t="shared" ref="L58:M58" si="16">L59</f>
        <v>1873.1</v>
      </c>
      <c r="M58" s="16">
        <f t="shared" si="16"/>
        <v>1873.1</v>
      </c>
      <c r="N58" s="10"/>
      <c r="O58" s="10"/>
      <c r="P58" s="10"/>
      <c r="Q58" s="10"/>
    </row>
    <row r="59" spans="1:17" s="1" customFormat="1" ht="61.5" x14ac:dyDescent="0.35">
      <c r="A59" s="15" t="s">
        <v>117</v>
      </c>
      <c r="B59" s="15" t="s">
        <v>37</v>
      </c>
      <c r="C59" s="15" t="s">
        <v>58</v>
      </c>
      <c r="D59" s="15" t="s">
        <v>33</v>
      </c>
      <c r="E59" s="15" t="s">
        <v>35</v>
      </c>
      <c r="F59" s="15" t="s">
        <v>59</v>
      </c>
      <c r="G59" s="15" t="s">
        <v>35</v>
      </c>
      <c r="H59" s="15" t="s">
        <v>248</v>
      </c>
      <c r="I59" s="15" t="s">
        <v>36</v>
      </c>
      <c r="J59" s="17" t="s">
        <v>302</v>
      </c>
      <c r="K59" s="16">
        <v>2294.4</v>
      </c>
      <c r="L59" s="16">
        <v>1873.1</v>
      </c>
      <c r="M59" s="16">
        <v>1873.1</v>
      </c>
      <c r="N59" s="10"/>
      <c r="O59" s="10"/>
      <c r="P59" s="10"/>
      <c r="Q59" s="10"/>
    </row>
    <row r="60" spans="1:17" s="1" customFormat="1" ht="43.5" customHeight="1" x14ac:dyDescent="0.35">
      <c r="A60" s="15" t="s">
        <v>112</v>
      </c>
      <c r="B60" s="15" t="s">
        <v>37</v>
      </c>
      <c r="C60" s="15" t="s">
        <v>66</v>
      </c>
      <c r="D60" s="15" t="s">
        <v>194</v>
      </c>
      <c r="E60" s="15" t="s">
        <v>177</v>
      </c>
      <c r="F60" s="15" t="s">
        <v>67</v>
      </c>
      <c r="G60" s="15" t="s">
        <v>175</v>
      </c>
      <c r="H60" s="15" t="s">
        <v>67</v>
      </c>
      <c r="I60" s="15" t="s">
        <v>166</v>
      </c>
      <c r="J60" s="17" t="s">
        <v>16</v>
      </c>
      <c r="K60" s="24">
        <f>K61</f>
        <v>0.2</v>
      </c>
      <c r="L60" s="24">
        <f t="shared" ref="L60:M60" si="17">L61</f>
        <v>0.2</v>
      </c>
      <c r="M60" s="24">
        <f t="shared" si="17"/>
        <v>0.2</v>
      </c>
      <c r="N60" s="6"/>
      <c r="O60" s="6"/>
    </row>
    <row r="61" spans="1:17" s="1" customFormat="1" ht="70.5" customHeight="1" x14ac:dyDescent="0.35">
      <c r="A61" s="15" t="s">
        <v>115</v>
      </c>
      <c r="B61" s="15" t="s">
        <v>37</v>
      </c>
      <c r="C61" s="15" t="s">
        <v>66</v>
      </c>
      <c r="D61" s="15" t="s">
        <v>194</v>
      </c>
      <c r="E61" s="15" t="s">
        <v>177</v>
      </c>
      <c r="F61" s="15" t="s">
        <v>193</v>
      </c>
      <c r="G61" s="15" t="s">
        <v>175</v>
      </c>
      <c r="H61" s="15" t="s">
        <v>342</v>
      </c>
      <c r="I61" s="15" t="s">
        <v>166</v>
      </c>
      <c r="J61" s="17" t="s">
        <v>8</v>
      </c>
      <c r="K61" s="24">
        <f>K62</f>
        <v>0.2</v>
      </c>
      <c r="L61" s="24">
        <v>0.2</v>
      </c>
      <c r="M61" s="24">
        <v>0.2</v>
      </c>
      <c r="N61" s="6"/>
      <c r="O61" s="6"/>
    </row>
    <row r="62" spans="1:17" s="1" customFormat="1" ht="92.25" x14ac:dyDescent="0.35">
      <c r="A62" s="15" t="s">
        <v>143</v>
      </c>
      <c r="B62" s="15" t="s">
        <v>37</v>
      </c>
      <c r="C62" s="15" t="s">
        <v>66</v>
      </c>
      <c r="D62" s="15" t="s">
        <v>194</v>
      </c>
      <c r="E62" s="15" t="s">
        <v>177</v>
      </c>
      <c r="F62" s="15" t="s">
        <v>179</v>
      </c>
      <c r="G62" s="15" t="s">
        <v>70</v>
      </c>
      <c r="H62" s="15" t="s">
        <v>342</v>
      </c>
      <c r="I62" s="15" t="s">
        <v>166</v>
      </c>
      <c r="J62" s="17" t="s">
        <v>322</v>
      </c>
      <c r="K62" s="16">
        <v>0.2</v>
      </c>
      <c r="L62" s="16">
        <v>9.1</v>
      </c>
      <c r="M62" s="16">
        <v>9.1</v>
      </c>
      <c r="N62" s="6"/>
      <c r="O62" s="6"/>
    </row>
    <row r="63" spans="1:17" s="1" customFormat="1" ht="94.5" customHeight="1" x14ac:dyDescent="0.35">
      <c r="A63" s="15" t="s">
        <v>72</v>
      </c>
      <c r="B63" s="18" t="s">
        <v>90</v>
      </c>
      <c r="C63" s="18" t="s">
        <v>66</v>
      </c>
      <c r="D63" s="18" t="s">
        <v>194</v>
      </c>
      <c r="E63" s="18" t="s">
        <v>231</v>
      </c>
      <c r="F63" s="18" t="s">
        <v>178</v>
      </c>
      <c r="G63" s="18" t="s">
        <v>175</v>
      </c>
      <c r="H63" s="18" t="s">
        <v>342</v>
      </c>
      <c r="I63" s="18" t="s">
        <v>166</v>
      </c>
      <c r="J63" s="19" t="s">
        <v>334</v>
      </c>
      <c r="K63" s="16">
        <f>K64</f>
        <v>22173.9</v>
      </c>
      <c r="L63" s="16">
        <f t="shared" ref="L63:M63" si="18">L64</f>
        <v>23073.599999999999</v>
      </c>
      <c r="M63" s="16">
        <f t="shared" si="18"/>
        <v>24458.1</v>
      </c>
      <c r="N63" s="6"/>
      <c r="O63" s="6"/>
    </row>
    <row r="64" spans="1:17" s="1" customFormat="1" ht="123" x14ac:dyDescent="0.35">
      <c r="A64" s="15" t="s">
        <v>128</v>
      </c>
      <c r="B64" s="18" t="s">
        <v>90</v>
      </c>
      <c r="C64" s="18" t="s">
        <v>66</v>
      </c>
      <c r="D64" s="18" t="s">
        <v>194</v>
      </c>
      <c r="E64" s="18" t="s">
        <v>231</v>
      </c>
      <c r="F64" s="18" t="s">
        <v>229</v>
      </c>
      <c r="G64" s="18" t="s">
        <v>70</v>
      </c>
      <c r="H64" s="18" t="s">
        <v>342</v>
      </c>
      <c r="I64" s="18" t="s">
        <v>166</v>
      </c>
      <c r="J64" s="19" t="s">
        <v>334</v>
      </c>
      <c r="K64" s="16">
        <v>22173.9</v>
      </c>
      <c r="L64" s="16">
        <v>23073.599999999999</v>
      </c>
      <c r="M64" s="16">
        <v>24458.1</v>
      </c>
      <c r="N64" s="6"/>
      <c r="O64" s="6"/>
    </row>
    <row r="65" spans="1:15" s="1" customFormat="1" ht="37.5" customHeight="1" x14ac:dyDescent="0.35">
      <c r="A65" s="15" t="s">
        <v>118</v>
      </c>
      <c r="B65" s="15" t="s">
        <v>55</v>
      </c>
      <c r="C65" s="15" t="s">
        <v>66</v>
      </c>
      <c r="D65" s="15" t="s">
        <v>168</v>
      </c>
      <c r="E65" s="15" t="s">
        <v>175</v>
      </c>
      <c r="F65" s="15" t="s">
        <v>67</v>
      </c>
      <c r="G65" s="15" t="s">
        <v>175</v>
      </c>
      <c r="H65" s="15" t="s">
        <v>342</v>
      </c>
      <c r="I65" s="15" t="s">
        <v>67</v>
      </c>
      <c r="J65" s="17" t="s">
        <v>283</v>
      </c>
      <c r="K65" s="24">
        <f>K66</f>
        <v>5300</v>
      </c>
      <c r="L65" s="24">
        <f t="shared" ref="L65:M65" si="19">L66</f>
        <v>5300</v>
      </c>
      <c r="M65" s="24">
        <f t="shared" si="19"/>
        <v>5300</v>
      </c>
      <c r="N65" s="6"/>
      <c r="O65" s="6"/>
    </row>
    <row r="66" spans="1:15" s="1" customFormat="1" ht="32.25" customHeight="1" x14ac:dyDescent="0.35">
      <c r="A66" s="15" t="s">
        <v>107</v>
      </c>
      <c r="B66" s="15" t="s">
        <v>99</v>
      </c>
      <c r="C66" s="15" t="s">
        <v>66</v>
      </c>
      <c r="D66" s="15" t="s">
        <v>168</v>
      </c>
      <c r="E66" s="15" t="s">
        <v>68</v>
      </c>
      <c r="F66" s="15" t="s">
        <v>67</v>
      </c>
      <c r="G66" s="15" t="s">
        <v>68</v>
      </c>
      <c r="H66" s="15" t="s">
        <v>339</v>
      </c>
      <c r="I66" s="15" t="s">
        <v>67</v>
      </c>
      <c r="J66" s="17" t="s">
        <v>301</v>
      </c>
      <c r="K66" s="24">
        <f>K67+K68+K69</f>
        <v>5300</v>
      </c>
      <c r="L66" s="24">
        <f t="shared" ref="L66:M66" si="20">L67+L68+L69</f>
        <v>5300</v>
      </c>
      <c r="M66" s="24">
        <f t="shared" si="20"/>
        <v>5300</v>
      </c>
      <c r="N66" s="6"/>
      <c r="O66" s="6"/>
    </row>
    <row r="67" spans="1:15" s="1" customFormat="1" ht="34.5" customHeight="1" x14ac:dyDescent="0.35">
      <c r="A67" s="15" t="s">
        <v>109</v>
      </c>
      <c r="B67" s="15" t="s">
        <v>99</v>
      </c>
      <c r="C67" s="15" t="s">
        <v>66</v>
      </c>
      <c r="D67" s="15" t="s">
        <v>168</v>
      </c>
      <c r="E67" s="15" t="s">
        <v>68</v>
      </c>
      <c r="F67" s="15" t="s">
        <v>193</v>
      </c>
      <c r="G67" s="15" t="s">
        <v>68</v>
      </c>
      <c r="H67" s="15" t="s">
        <v>339</v>
      </c>
      <c r="I67" s="15" t="s">
        <v>166</v>
      </c>
      <c r="J67" s="17" t="s">
        <v>250</v>
      </c>
      <c r="K67" s="16">
        <v>900</v>
      </c>
      <c r="L67" s="24">
        <v>900</v>
      </c>
      <c r="M67" s="24">
        <v>900</v>
      </c>
      <c r="N67" s="6"/>
      <c r="O67" s="6"/>
    </row>
    <row r="68" spans="1:15" s="1" customFormat="1" ht="35.25" customHeight="1" x14ac:dyDescent="0.35">
      <c r="A68" s="15" t="s">
        <v>120</v>
      </c>
      <c r="B68" s="15" t="s">
        <v>99</v>
      </c>
      <c r="C68" s="15" t="s">
        <v>66</v>
      </c>
      <c r="D68" s="15" t="s">
        <v>168</v>
      </c>
      <c r="E68" s="15" t="s">
        <v>68</v>
      </c>
      <c r="F68" s="15" t="s">
        <v>176</v>
      </c>
      <c r="G68" s="15" t="s">
        <v>68</v>
      </c>
      <c r="H68" s="15" t="s">
        <v>339</v>
      </c>
      <c r="I68" s="15" t="s">
        <v>166</v>
      </c>
      <c r="J68" s="17" t="s">
        <v>294</v>
      </c>
      <c r="K68" s="16">
        <v>480</v>
      </c>
      <c r="L68" s="24">
        <v>480</v>
      </c>
      <c r="M68" s="24">
        <v>480</v>
      </c>
      <c r="N68" s="6"/>
      <c r="O68" s="6"/>
    </row>
    <row r="69" spans="1:15" s="1" customFormat="1" ht="30.75" x14ac:dyDescent="0.35">
      <c r="A69" s="15" t="s">
        <v>113</v>
      </c>
      <c r="B69" s="15" t="s">
        <v>351</v>
      </c>
      <c r="C69" s="15" t="s">
        <v>66</v>
      </c>
      <c r="D69" s="15" t="s">
        <v>168</v>
      </c>
      <c r="E69" s="15" t="s">
        <v>68</v>
      </c>
      <c r="F69" s="15" t="s">
        <v>178</v>
      </c>
      <c r="G69" s="15" t="s">
        <v>68</v>
      </c>
      <c r="H69" s="15" t="s">
        <v>342</v>
      </c>
      <c r="I69" s="15" t="s">
        <v>166</v>
      </c>
      <c r="J69" s="17" t="s">
        <v>295</v>
      </c>
      <c r="K69" s="16">
        <f>K70+K71</f>
        <v>3920</v>
      </c>
      <c r="L69" s="16">
        <f t="shared" ref="L69:M69" si="21">L70+L71</f>
        <v>3920</v>
      </c>
      <c r="M69" s="16">
        <f t="shared" si="21"/>
        <v>3920</v>
      </c>
      <c r="N69" s="6"/>
      <c r="O69" s="6"/>
    </row>
    <row r="70" spans="1:15" s="1" customFormat="1" ht="96.75" customHeight="1" x14ac:dyDescent="0.35">
      <c r="A70" s="15" t="s">
        <v>110</v>
      </c>
      <c r="B70" s="15" t="s">
        <v>99</v>
      </c>
      <c r="C70" s="15" t="s">
        <v>66</v>
      </c>
      <c r="D70" s="15" t="s">
        <v>168</v>
      </c>
      <c r="E70" s="15" t="s">
        <v>68</v>
      </c>
      <c r="F70" s="15" t="s">
        <v>147</v>
      </c>
      <c r="G70" s="15" t="s">
        <v>68</v>
      </c>
      <c r="H70" s="15" t="s">
        <v>339</v>
      </c>
      <c r="I70" s="15" t="s">
        <v>166</v>
      </c>
      <c r="J70" s="17" t="s">
        <v>324</v>
      </c>
      <c r="K70" s="16">
        <v>3810</v>
      </c>
      <c r="L70" s="16">
        <v>3810</v>
      </c>
      <c r="M70" s="16">
        <v>3810</v>
      </c>
      <c r="N70" s="6"/>
      <c r="O70" s="6"/>
    </row>
    <row r="71" spans="1:15" s="1" customFormat="1" ht="95.25" customHeight="1" x14ac:dyDescent="0.35">
      <c r="A71" s="15" t="s">
        <v>133</v>
      </c>
      <c r="B71" s="15" t="s">
        <v>99</v>
      </c>
      <c r="C71" s="15" t="s">
        <v>66</v>
      </c>
      <c r="D71" s="15" t="s">
        <v>168</v>
      </c>
      <c r="E71" s="15" t="s">
        <v>68</v>
      </c>
      <c r="F71" s="15" t="s">
        <v>162</v>
      </c>
      <c r="G71" s="15" t="s">
        <v>68</v>
      </c>
      <c r="H71" s="15" t="s">
        <v>339</v>
      </c>
      <c r="I71" s="15" t="s">
        <v>166</v>
      </c>
      <c r="J71" s="17" t="s">
        <v>24</v>
      </c>
      <c r="K71" s="16">
        <v>110</v>
      </c>
      <c r="L71" s="16">
        <v>110</v>
      </c>
      <c r="M71" s="16">
        <v>110</v>
      </c>
      <c r="N71" s="6"/>
      <c r="O71" s="6"/>
    </row>
    <row r="72" spans="1:15" s="1" customFormat="1" ht="61.5" x14ac:dyDescent="0.35">
      <c r="A72" s="15" t="s">
        <v>121</v>
      </c>
      <c r="B72" s="15" t="s">
        <v>67</v>
      </c>
      <c r="C72" s="15" t="s">
        <v>66</v>
      </c>
      <c r="D72" s="15" t="s">
        <v>77</v>
      </c>
      <c r="E72" s="15" t="s">
        <v>175</v>
      </c>
      <c r="F72" s="15" t="s">
        <v>67</v>
      </c>
      <c r="G72" s="15" t="s">
        <v>175</v>
      </c>
      <c r="H72" s="15" t="s">
        <v>342</v>
      </c>
      <c r="I72" s="15" t="s">
        <v>67</v>
      </c>
      <c r="J72" s="17" t="s">
        <v>298</v>
      </c>
      <c r="K72" s="24">
        <f>K73+K76</f>
        <v>7389.4</v>
      </c>
      <c r="L72" s="24">
        <f t="shared" ref="L72:M72" si="22">L73+L76</f>
        <v>7489.4</v>
      </c>
      <c r="M72" s="24">
        <f t="shared" si="22"/>
        <v>7589.4</v>
      </c>
      <c r="N72" s="6"/>
      <c r="O72" s="6"/>
    </row>
    <row r="73" spans="1:15" s="1" customFormat="1" ht="34.5" customHeight="1" x14ac:dyDescent="0.35">
      <c r="A73" s="15" t="s">
        <v>156</v>
      </c>
      <c r="B73" s="15" t="s">
        <v>67</v>
      </c>
      <c r="C73" s="15" t="s">
        <v>66</v>
      </c>
      <c r="D73" s="15" t="s">
        <v>77</v>
      </c>
      <c r="E73" s="15" t="s">
        <v>68</v>
      </c>
      <c r="F73" s="15" t="s">
        <v>67</v>
      </c>
      <c r="G73" s="15" t="s">
        <v>175</v>
      </c>
      <c r="H73" s="15" t="s">
        <v>342</v>
      </c>
      <c r="I73" s="15" t="s">
        <v>191</v>
      </c>
      <c r="J73" s="17" t="s">
        <v>4</v>
      </c>
      <c r="K73" s="24">
        <f>K74+K75</f>
        <v>7389.4</v>
      </c>
      <c r="L73" s="24">
        <f t="shared" ref="L73:M73" si="23">L74+L75</f>
        <v>7489.4</v>
      </c>
      <c r="M73" s="24">
        <f t="shared" si="23"/>
        <v>7589.4</v>
      </c>
      <c r="N73" s="6"/>
      <c r="O73" s="6"/>
    </row>
    <row r="74" spans="1:15" s="5" customFormat="1" ht="61.5" x14ac:dyDescent="0.35">
      <c r="A74" s="15" t="s">
        <v>127</v>
      </c>
      <c r="B74" s="15" t="s">
        <v>90</v>
      </c>
      <c r="C74" s="15" t="s">
        <v>66</v>
      </c>
      <c r="D74" s="15" t="s">
        <v>77</v>
      </c>
      <c r="E74" s="15" t="s">
        <v>68</v>
      </c>
      <c r="F74" s="15" t="s">
        <v>86</v>
      </c>
      <c r="G74" s="15" t="s">
        <v>70</v>
      </c>
      <c r="H74" s="15" t="s">
        <v>342</v>
      </c>
      <c r="I74" s="15" t="s">
        <v>191</v>
      </c>
      <c r="J74" s="17" t="s">
        <v>249</v>
      </c>
      <c r="K74" s="16">
        <v>5061.3999999999996</v>
      </c>
      <c r="L74" s="16">
        <v>5111.3999999999996</v>
      </c>
      <c r="M74" s="16">
        <v>5161.3999999999996</v>
      </c>
      <c r="N74" s="8"/>
      <c r="O74" s="8"/>
    </row>
    <row r="75" spans="1:15" s="5" customFormat="1" ht="61.5" x14ac:dyDescent="0.35">
      <c r="A75" s="15" t="s">
        <v>150</v>
      </c>
      <c r="B75" s="15" t="s">
        <v>181</v>
      </c>
      <c r="C75" s="15" t="s">
        <v>66</v>
      </c>
      <c r="D75" s="15" t="s">
        <v>77</v>
      </c>
      <c r="E75" s="15" t="s">
        <v>68</v>
      </c>
      <c r="F75" s="15" t="s">
        <v>86</v>
      </c>
      <c r="G75" s="15" t="s">
        <v>70</v>
      </c>
      <c r="H75" s="15" t="s">
        <v>343</v>
      </c>
      <c r="I75" s="15" t="s">
        <v>191</v>
      </c>
      <c r="J75" s="17" t="s">
        <v>249</v>
      </c>
      <c r="K75" s="16">
        <v>2328</v>
      </c>
      <c r="L75" s="24">
        <v>2378</v>
      </c>
      <c r="M75" s="24">
        <v>2428</v>
      </c>
      <c r="N75" s="8"/>
      <c r="O75" s="8"/>
    </row>
    <row r="76" spans="1:15" s="34" customFormat="1" ht="35.25" hidden="1" customHeight="1" x14ac:dyDescent="0.4">
      <c r="A76" s="18" t="s">
        <v>164</v>
      </c>
      <c r="B76" s="18" t="s">
        <v>67</v>
      </c>
      <c r="C76" s="18" t="s">
        <v>66</v>
      </c>
      <c r="D76" s="18" t="s">
        <v>77</v>
      </c>
      <c r="E76" s="18" t="s">
        <v>171</v>
      </c>
      <c r="F76" s="18" t="s">
        <v>67</v>
      </c>
      <c r="G76" s="18" t="s">
        <v>175</v>
      </c>
      <c r="H76" s="18" t="s">
        <v>342</v>
      </c>
      <c r="I76" s="18" t="s">
        <v>191</v>
      </c>
      <c r="J76" s="19" t="s">
        <v>244</v>
      </c>
      <c r="K76" s="16">
        <f>K77+K79</f>
        <v>0</v>
      </c>
      <c r="L76" s="16">
        <f t="shared" ref="L76:M76" si="24">L77</f>
        <v>0</v>
      </c>
      <c r="M76" s="16">
        <f t="shared" si="24"/>
        <v>0</v>
      </c>
    </row>
    <row r="77" spans="1:15" s="34" customFormat="1" ht="61.5" hidden="1" x14ac:dyDescent="0.4">
      <c r="A77" s="18" t="s">
        <v>155</v>
      </c>
      <c r="B77" s="18" t="s">
        <v>67</v>
      </c>
      <c r="C77" s="18" t="s">
        <v>66</v>
      </c>
      <c r="D77" s="18" t="s">
        <v>77</v>
      </c>
      <c r="E77" s="18" t="s">
        <v>171</v>
      </c>
      <c r="F77" s="18" t="s">
        <v>237</v>
      </c>
      <c r="G77" s="18" t="s">
        <v>175</v>
      </c>
      <c r="H77" s="18" t="s">
        <v>342</v>
      </c>
      <c r="I77" s="18" t="s">
        <v>191</v>
      </c>
      <c r="J77" s="19" t="s">
        <v>289</v>
      </c>
      <c r="K77" s="16">
        <f>K78</f>
        <v>0</v>
      </c>
      <c r="L77" s="16">
        <f t="shared" ref="L77:M77" si="25">L78</f>
        <v>0</v>
      </c>
      <c r="M77" s="16">
        <f t="shared" si="25"/>
        <v>0</v>
      </c>
    </row>
    <row r="78" spans="1:15" s="34" customFormat="1" ht="61.5" hidden="1" x14ac:dyDescent="0.4">
      <c r="A78" s="18" t="s">
        <v>157</v>
      </c>
      <c r="B78" s="18" t="s">
        <v>67</v>
      </c>
      <c r="C78" s="18" t="s">
        <v>66</v>
      </c>
      <c r="D78" s="18" t="s">
        <v>77</v>
      </c>
      <c r="E78" s="18" t="s">
        <v>171</v>
      </c>
      <c r="F78" s="18" t="s">
        <v>234</v>
      </c>
      <c r="G78" s="18" t="s">
        <v>175</v>
      </c>
      <c r="H78" s="18" t="s">
        <v>342</v>
      </c>
      <c r="I78" s="18" t="s">
        <v>191</v>
      </c>
      <c r="J78" s="19" t="s">
        <v>289</v>
      </c>
      <c r="K78" s="16"/>
      <c r="L78" s="24"/>
      <c r="M78" s="24"/>
    </row>
    <row r="79" spans="1:15" s="1" customFormat="1" ht="36" hidden="1" customHeight="1" x14ac:dyDescent="0.35">
      <c r="A79" s="18" t="s">
        <v>333</v>
      </c>
      <c r="B79" s="15" t="s">
        <v>67</v>
      </c>
      <c r="C79" s="15" t="s">
        <v>66</v>
      </c>
      <c r="D79" s="15" t="s">
        <v>77</v>
      </c>
      <c r="E79" s="15" t="s">
        <v>171</v>
      </c>
      <c r="F79" s="15" t="s">
        <v>78</v>
      </c>
      <c r="G79" s="15" t="s">
        <v>175</v>
      </c>
      <c r="H79" s="15" t="s">
        <v>342</v>
      </c>
      <c r="I79" s="15" t="s">
        <v>191</v>
      </c>
      <c r="J79" s="17" t="s">
        <v>285</v>
      </c>
      <c r="K79" s="24"/>
      <c r="L79" s="24"/>
      <c r="M79" s="24"/>
      <c r="N79" s="6"/>
      <c r="O79" s="6"/>
    </row>
    <row r="80" spans="1:15" s="1" customFormat="1" ht="30.75" hidden="1" x14ac:dyDescent="0.35">
      <c r="A80" s="18" t="s">
        <v>331</v>
      </c>
      <c r="B80" s="15" t="s">
        <v>90</v>
      </c>
      <c r="C80" s="15" t="s">
        <v>66</v>
      </c>
      <c r="D80" s="15" t="s">
        <v>77</v>
      </c>
      <c r="E80" s="15" t="s">
        <v>171</v>
      </c>
      <c r="F80" s="15" t="s">
        <v>86</v>
      </c>
      <c r="G80" s="15" t="s">
        <v>70</v>
      </c>
      <c r="H80" s="15" t="s">
        <v>342</v>
      </c>
      <c r="I80" s="15" t="s">
        <v>191</v>
      </c>
      <c r="J80" s="17" t="s">
        <v>18</v>
      </c>
      <c r="K80" s="16"/>
      <c r="L80" s="16"/>
      <c r="M80" s="24"/>
      <c r="N80" s="6"/>
      <c r="O80" s="6"/>
    </row>
    <row r="81" spans="1:15" s="1" customFormat="1" ht="30.75" hidden="1" x14ac:dyDescent="0.35">
      <c r="A81" s="18" t="s">
        <v>330</v>
      </c>
      <c r="B81" s="15" t="s">
        <v>238</v>
      </c>
      <c r="C81" s="15" t="s">
        <v>66</v>
      </c>
      <c r="D81" s="15" t="s">
        <v>77</v>
      </c>
      <c r="E81" s="15" t="s">
        <v>171</v>
      </c>
      <c r="F81" s="15" t="s">
        <v>86</v>
      </c>
      <c r="G81" s="15" t="s">
        <v>70</v>
      </c>
      <c r="H81" s="15" t="s">
        <v>342</v>
      </c>
      <c r="I81" s="15" t="s">
        <v>191</v>
      </c>
      <c r="J81" s="17" t="s">
        <v>18</v>
      </c>
      <c r="K81" s="16"/>
      <c r="L81" s="16"/>
      <c r="M81" s="24"/>
      <c r="N81" s="6"/>
      <c r="O81" s="6"/>
    </row>
    <row r="82" spans="1:15" s="1" customFormat="1" ht="30.75" hidden="1" x14ac:dyDescent="0.35">
      <c r="A82" s="18" t="s">
        <v>332</v>
      </c>
      <c r="B82" s="15" t="s">
        <v>216</v>
      </c>
      <c r="C82" s="15" t="s">
        <v>66</v>
      </c>
      <c r="D82" s="15" t="s">
        <v>77</v>
      </c>
      <c r="E82" s="15" t="s">
        <v>171</v>
      </c>
      <c r="F82" s="15" t="s">
        <v>86</v>
      </c>
      <c r="G82" s="15" t="s">
        <v>70</v>
      </c>
      <c r="H82" s="15" t="s">
        <v>342</v>
      </c>
      <c r="I82" s="15" t="s">
        <v>191</v>
      </c>
      <c r="J82" s="17" t="s">
        <v>18</v>
      </c>
      <c r="K82" s="16"/>
      <c r="L82" s="16"/>
      <c r="M82" s="24"/>
      <c r="N82" s="6"/>
      <c r="O82" s="6"/>
    </row>
    <row r="83" spans="1:15" s="1" customFormat="1" ht="33.75" customHeight="1" x14ac:dyDescent="0.35">
      <c r="A83" s="18" t="s">
        <v>164</v>
      </c>
      <c r="B83" s="15" t="s">
        <v>90</v>
      </c>
      <c r="C83" s="15" t="s">
        <v>66</v>
      </c>
      <c r="D83" s="15" t="s">
        <v>195</v>
      </c>
      <c r="E83" s="15" t="s">
        <v>175</v>
      </c>
      <c r="F83" s="15" t="s">
        <v>67</v>
      </c>
      <c r="G83" s="15" t="s">
        <v>175</v>
      </c>
      <c r="H83" s="15" t="s">
        <v>342</v>
      </c>
      <c r="I83" s="15" t="s">
        <v>67</v>
      </c>
      <c r="J83" s="17" t="s">
        <v>293</v>
      </c>
      <c r="K83" s="24">
        <f>K84+K88+K86</f>
        <v>18180</v>
      </c>
      <c r="L83" s="24">
        <f t="shared" ref="L83:M83" si="26">L84+L88+L86</f>
        <v>18110</v>
      </c>
      <c r="M83" s="24">
        <f t="shared" si="26"/>
        <v>18110</v>
      </c>
      <c r="N83" s="6"/>
      <c r="O83" s="6"/>
    </row>
    <row r="84" spans="1:15" s="1" customFormat="1" ht="33.75" customHeight="1" x14ac:dyDescent="0.35">
      <c r="A84" s="18" t="s">
        <v>155</v>
      </c>
      <c r="B84" s="15" t="s">
        <v>90</v>
      </c>
      <c r="C84" s="15" t="s">
        <v>66</v>
      </c>
      <c r="D84" s="15" t="s">
        <v>195</v>
      </c>
      <c r="E84" s="15" t="s">
        <v>68</v>
      </c>
      <c r="F84" s="15" t="s">
        <v>67</v>
      </c>
      <c r="G84" s="15" t="s">
        <v>175</v>
      </c>
      <c r="H84" s="15" t="s">
        <v>342</v>
      </c>
      <c r="I84" s="15" t="s">
        <v>186</v>
      </c>
      <c r="J84" s="17" t="s">
        <v>348</v>
      </c>
      <c r="K84" s="16">
        <f>K85</f>
        <v>18000</v>
      </c>
      <c r="L84" s="16">
        <f>L85</f>
        <v>18000</v>
      </c>
      <c r="M84" s="16">
        <f>M85</f>
        <v>18000</v>
      </c>
      <c r="N84" s="6"/>
      <c r="O84" s="6"/>
    </row>
    <row r="85" spans="1:15" s="1" customFormat="1" ht="32.25" customHeight="1" x14ac:dyDescent="0.35">
      <c r="A85" s="18" t="s">
        <v>157</v>
      </c>
      <c r="B85" s="15" t="s">
        <v>90</v>
      </c>
      <c r="C85" s="15" t="s">
        <v>66</v>
      </c>
      <c r="D85" s="15" t="s">
        <v>195</v>
      </c>
      <c r="E85" s="15" t="s">
        <v>68</v>
      </c>
      <c r="F85" s="15" t="s">
        <v>173</v>
      </c>
      <c r="G85" s="15" t="s">
        <v>70</v>
      </c>
      <c r="H85" s="15" t="s">
        <v>342</v>
      </c>
      <c r="I85" s="15" t="s">
        <v>186</v>
      </c>
      <c r="J85" s="17" t="s">
        <v>303</v>
      </c>
      <c r="K85" s="16">
        <v>18000</v>
      </c>
      <c r="L85" s="16">
        <v>18000</v>
      </c>
      <c r="M85" s="16">
        <v>18000</v>
      </c>
      <c r="N85" s="8"/>
      <c r="O85" s="8"/>
    </row>
    <row r="86" spans="1:15" s="1" customFormat="1" ht="123" x14ac:dyDescent="0.35">
      <c r="A86" s="18" t="s">
        <v>333</v>
      </c>
      <c r="B86" s="15" t="s">
        <v>90</v>
      </c>
      <c r="C86" s="15" t="s">
        <v>66</v>
      </c>
      <c r="D86" s="15" t="s">
        <v>195</v>
      </c>
      <c r="E86" s="15" t="s">
        <v>171</v>
      </c>
      <c r="F86" s="15" t="s">
        <v>67</v>
      </c>
      <c r="G86" s="15" t="s">
        <v>175</v>
      </c>
      <c r="H86" s="15" t="s">
        <v>342</v>
      </c>
      <c r="I86" s="15" t="s">
        <v>186</v>
      </c>
      <c r="J86" s="17" t="s">
        <v>256</v>
      </c>
      <c r="K86" s="16">
        <f>K87</f>
        <v>30</v>
      </c>
      <c r="L86" s="16">
        <f t="shared" ref="L86:M86" si="27">L87</f>
        <v>10</v>
      </c>
      <c r="M86" s="16">
        <f t="shared" si="27"/>
        <v>10</v>
      </c>
      <c r="N86" s="8"/>
      <c r="O86" s="8"/>
    </row>
    <row r="87" spans="1:15" s="1" customFormat="1" ht="132" customHeight="1" x14ac:dyDescent="0.35">
      <c r="A87" s="18" t="s">
        <v>331</v>
      </c>
      <c r="B87" s="15" t="s">
        <v>90</v>
      </c>
      <c r="C87" s="15" t="s">
        <v>66</v>
      </c>
      <c r="D87" s="15" t="s">
        <v>195</v>
      </c>
      <c r="E87" s="15" t="s">
        <v>171</v>
      </c>
      <c r="F87" s="15" t="s">
        <v>151</v>
      </c>
      <c r="G87" s="15" t="s">
        <v>70</v>
      </c>
      <c r="H87" s="15" t="s">
        <v>342</v>
      </c>
      <c r="I87" s="15" t="s">
        <v>186</v>
      </c>
      <c r="J87" s="17" t="s">
        <v>316</v>
      </c>
      <c r="K87" s="16">
        <v>30</v>
      </c>
      <c r="L87" s="16">
        <v>10</v>
      </c>
      <c r="M87" s="16">
        <v>10</v>
      </c>
      <c r="N87" s="8"/>
      <c r="O87" s="8"/>
    </row>
    <row r="88" spans="1:15" s="1" customFormat="1" ht="61.5" x14ac:dyDescent="0.35">
      <c r="A88" s="18" t="s">
        <v>330</v>
      </c>
      <c r="B88" s="15" t="s">
        <v>90</v>
      </c>
      <c r="C88" s="15" t="s">
        <v>66</v>
      </c>
      <c r="D88" s="15" t="s">
        <v>195</v>
      </c>
      <c r="E88" s="15" t="s">
        <v>189</v>
      </c>
      <c r="F88" s="15" t="s">
        <v>67</v>
      </c>
      <c r="G88" s="15" t="s">
        <v>175</v>
      </c>
      <c r="H88" s="15" t="s">
        <v>342</v>
      </c>
      <c r="I88" s="15" t="s">
        <v>83</v>
      </c>
      <c r="J88" s="17" t="s">
        <v>328</v>
      </c>
      <c r="K88" s="24">
        <f>K89+K91</f>
        <v>150</v>
      </c>
      <c r="L88" s="24">
        <f>L89+L91</f>
        <v>100</v>
      </c>
      <c r="M88" s="24">
        <f>M89+M91</f>
        <v>100</v>
      </c>
      <c r="N88" s="8"/>
      <c r="O88" s="8"/>
    </row>
    <row r="89" spans="1:15" s="1" customFormat="1" ht="61.5" x14ac:dyDescent="0.35">
      <c r="A89" s="18" t="s">
        <v>332</v>
      </c>
      <c r="B89" s="15" t="s">
        <v>90</v>
      </c>
      <c r="C89" s="15" t="s">
        <v>66</v>
      </c>
      <c r="D89" s="15" t="s">
        <v>195</v>
      </c>
      <c r="E89" s="15" t="s">
        <v>189</v>
      </c>
      <c r="F89" s="15" t="s">
        <v>193</v>
      </c>
      <c r="G89" s="15" t="s">
        <v>175</v>
      </c>
      <c r="H89" s="15" t="s">
        <v>342</v>
      </c>
      <c r="I89" s="15" t="s">
        <v>83</v>
      </c>
      <c r="J89" s="17" t="s">
        <v>288</v>
      </c>
      <c r="K89" s="24">
        <f>K90</f>
        <v>100</v>
      </c>
      <c r="L89" s="24">
        <f>L90</f>
        <v>50</v>
      </c>
      <c r="M89" s="24">
        <f>M90</f>
        <v>50</v>
      </c>
      <c r="N89" s="8"/>
      <c r="O89" s="8"/>
    </row>
    <row r="90" spans="1:15" s="1" customFormat="1" ht="92.25" x14ac:dyDescent="0.35">
      <c r="A90" s="18" t="s">
        <v>215</v>
      </c>
      <c r="B90" s="15" t="s">
        <v>90</v>
      </c>
      <c r="C90" s="15" t="s">
        <v>66</v>
      </c>
      <c r="D90" s="15" t="s">
        <v>195</v>
      </c>
      <c r="E90" s="15" t="s">
        <v>189</v>
      </c>
      <c r="F90" s="15" t="s">
        <v>188</v>
      </c>
      <c r="G90" s="15" t="s">
        <v>70</v>
      </c>
      <c r="H90" s="15" t="s">
        <v>342</v>
      </c>
      <c r="I90" s="15" t="s">
        <v>83</v>
      </c>
      <c r="J90" s="17" t="s">
        <v>321</v>
      </c>
      <c r="K90" s="16">
        <v>100</v>
      </c>
      <c r="L90" s="16">
        <v>50</v>
      </c>
      <c r="M90" s="16">
        <v>50</v>
      </c>
      <c r="N90" s="8"/>
      <c r="O90" s="8"/>
    </row>
    <row r="91" spans="1:15" s="1" customFormat="1" ht="70.5" customHeight="1" x14ac:dyDescent="0.35">
      <c r="A91" s="18" t="s">
        <v>199</v>
      </c>
      <c r="B91" s="15" t="s">
        <v>90</v>
      </c>
      <c r="C91" s="15" t="s">
        <v>66</v>
      </c>
      <c r="D91" s="15" t="s">
        <v>195</v>
      </c>
      <c r="E91" s="15" t="s">
        <v>189</v>
      </c>
      <c r="F91" s="15" t="s">
        <v>184</v>
      </c>
      <c r="G91" s="15" t="s">
        <v>175</v>
      </c>
      <c r="H91" s="15" t="s">
        <v>342</v>
      </c>
      <c r="I91" s="15" t="s">
        <v>83</v>
      </c>
      <c r="J91" s="17" t="s">
        <v>319</v>
      </c>
      <c r="K91" s="24">
        <f>K92</f>
        <v>50</v>
      </c>
      <c r="L91" s="24">
        <f>L92</f>
        <v>50</v>
      </c>
      <c r="M91" s="24">
        <f>M92</f>
        <v>50</v>
      </c>
      <c r="N91" s="8"/>
      <c r="O91" s="8"/>
    </row>
    <row r="92" spans="1:15" s="1" customFormat="1" ht="97.5" customHeight="1" x14ac:dyDescent="0.35">
      <c r="A92" s="18" t="s">
        <v>200</v>
      </c>
      <c r="B92" s="15" t="s">
        <v>90</v>
      </c>
      <c r="C92" s="15" t="s">
        <v>66</v>
      </c>
      <c r="D92" s="15" t="s">
        <v>195</v>
      </c>
      <c r="E92" s="15" t="s">
        <v>189</v>
      </c>
      <c r="F92" s="15" t="s">
        <v>174</v>
      </c>
      <c r="G92" s="15" t="s">
        <v>70</v>
      </c>
      <c r="H92" s="15" t="s">
        <v>342</v>
      </c>
      <c r="I92" s="15" t="s">
        <v>83</v>
      </c>
      <c r="J92" s="17" t="s">
        <v>325</v>
      </c>
      <c r="K92" s="16">
        <v>50</v>
      </c>
      <c r="L92" s="16">
        <v>50</v>
      </c>
      <c r="M92" s="16">
        <v>50</v>
      </c>
      <c r="N92" s="8"/>
      <c r="O92" s="8"/>
    </row>
    <row r="93" spans="1:15" s="1" customFormat="1" ht="37.5" customHeight="1" x14ac:dyDescent="0.35">
      <c r="A93" s="18" t="s">
        <v>202</v>
      </c>
      <c r="B93" s="15" t="s">
        <v>67</v>
      </c>
      <c r="C93" s="15" t="s">
        <v>66</v>
      </c>
      <c r="D93" s="15" t="s">
        <v>167</v>
      </c>
      <c r="E93" s="15" t="s">
        <v>175</v>
      </c>
      <c r="F93" s="15" t="s">
        <v>67</v>
      </c>
      <c r="G93" s="15" t="s">
        <v>175</v>
      </c>
      <c r="H93" s="15" t="s">
        <v>342</v>
      </c>
      <c r="I93" s="15" t="s">
        <v>67</v>
      </c>
      <c r="J93" s="17" t="s">
        <v>264</v>
      </c>
      <c r="K93" s="16">
        <f>K94</f>
        <v>44.9</v>
      </c>
      <c r="L93" s="16">
        <f t="shared" ref="L93:M93" si="28">L94</f>
        <v>48</v>
      </c>
      <c r="M93" s="16">
        <f t="shared" si="28"/>
        <v>51.1</v>
      </c>
      <c r="N93" s="8"/>
      <c r="O93" s="8"/>
    </row>
    <row r="94" spans="1:15" s="1" customFormat="1" ht="69.75" customHeight="1" x14ac:dyDescent="0.35">
      <c r="A94" s="18" t="s">
        <v>210</v>
      </c>
      <c r="B94" s="15" t="s">
        <v>67</v>
      </c>
      <c r="C94" s="15" t="s">
        <v>66</v>
      </c>
      <c r="D94" s="15" t="s">
        <v>167</v>
      </c>
      <c r="E94" s="15" t="s">
        <v>171</v>
      </c>
      <c r="F94" s="15" t="s">
        <v>67</v>
      </c>
      <c r="G94" s="15" t="s">
        <v>175</v>
      </c>
      <c r="H94" s="15" t="s">
        <v>342</v>
      </c>
      <c r="I94" s="15" t="s">
        <v>180</v>
      </c>
      <c r="J94" s="17" t="s">
        <v>1</v>
      </c>
      <c r="K94" s="16">
        <f>K95</f>
        <v>44.9</v>
      </c>
      <c r="L94" s="16">
        <f>L95</f>
        <v>48</v>
      </c>
      <c r="M94" s="16">
        <f>M95</f>
        <v>51.1</v>
      </c>
      <c r="N94" s="6"/>
      <c r="O94" s="6"/>
    </row>
    <row r="95" spans="1:15" s="1" customFormat="1" ht="68.25" customHeight="1" x14ac:dyDescent="0.35">
      <c r="A95" s="18" t="s">
        <v>214</v>
      </c>
      <c r="B95" s="15" t="s">
        <v>90</v>
      </c>
      <c r="C95" s="15" t="s">
        <v>66</v>
      </c>
      <c r="D95" s="15" t="s">
        <v>167</v>
      </c>
      <c r="E95" s="15" t="s">
        <v>171</v>
      </c>
      <c r="F95" s="15" t="s">
        <v>173</v>
      </c>
      <c r="G95" s="15" t="s">
        <v>70</v>
      </c>
      <c r="H95" s="15" t="s">
        <v>342</v>
      </c>
      <c r="I95" s="15" t="s">
        <v>180</v>
      </c>
      <c r="J95" s="17" t="s">
        <v>25</v>
      </c>
      <c r="K95" s="16">
        <v>44.9</v>
      </c>
      <c r="L95" s="16">
        <v>48</v>
      </c>
      <c r="M95" s="16">
        <v>51.1</v>
      </c>
      <c r="N95" s="6"/>
      <c r="O95" s="6"/>
    </row>
    <row r="96" spans="1:15" s="1" customFormat="1" ht="39" customHeight="1" x14ac:dyDescent="0.35">
      <c r="A96" s="18" t="s">
        <v>39</v>
      </c>
      <c r="B96" s="15" t="s">
        <v>67</v>
      </c>
      <c r="C96" s="15" t="s">
        <v>66</v>
      </c>
      <c r="D96" s="15" t="s">
        <v>165</v>
      </c>
      <c r="E96" s="15" t="s">
        <v>175</v>
      </c>
      <c r="F96" s="15" t="s">
        <v>67</v>
      </c>
      <c r="G96" s="15" t="s">
        <v>175</v>
      </c>
      <c r="H96" s="15" t="s">
        <v>342</v>
      </c>
      <c r="I96" s="15" t="s">
        <v>67</v>
      </c>
      <c r="J96" s="17" t="s">
        <v>266</v>
      </c>
      <c r="K96" s="16">
        <f>K97+K99+K103+K105+K107+K109+K112+K114+K117+K101</f>
        <v>1328.6</v>
      </c>
      <c r="L96" s="16">
        <f t="shared" ref="L96:M96" si="29">L97+L99+L103+L105+L107+L109+L112+L114+L117+L101</f>
        <v>1364.6</v>
      </c>
      <c r="M96" s="16">
        <f t="shared" si="29"/>
        <v>1410.1</v>
      </c>
      <c r="N96" s="12"/>
      <c r="O96" s="6"/>
    </row>
    <row r="97" spans="1:15" s="1" customFormat="1" ht="123" x14ac:dyDescent="0.35">
      <c r="A97" s="18" t="s">
        <v>212</v>
      </c>
      <c r="B97" s="15" t="s">
        <v>67</v>
      </c>
      <c r="C97" s="15" t="s">
        <v>66</v>
      </c>
      <c r="D97" s="15" t="s">
        <v>165</v>
      </c>
      <c r="E97" s="15" t="s">
        <v>68</v>
      </c>
      <c r="F97" s="15" t="s">
        <v>67</v>
      </c>
      <c r="G97" s="15" t="s">
        <v>175</v>
      </c>
      <c r="H97" s="15" t="s">
        <v>342</v>
      </c>
      <c r="I97" s="27">
        <v>140</v>
      </c>
      <c r="J97" s="17" t="s">
        <v>253</v>
      </c>
      <c r="K97" s="16">
        <f>K98</f>
        <v>1.5</v>
      </c>
      <c r="L97" s="16">
        <f t="shared" ref="L97:M97" si="30">L98</f>
        <v>2</v>
      </c>
      <c r="M97" s="16">
        <f t="shared" si="30"/>
        <v>2</v>
      </c>
      <c r="N97" s="12"/>
      <c r="O97" s="6"/>
    </row>
    <row r="98" spans="1:15" s="1" customFormat="1" ht="128.25" customHeight="1" x14ac:dyDescent="0.35">
      <c r="A98" s="18" t="s">
        <v>40</v>
      </c>
      <c r="B98" s="15" t="s">
        <v>211</v>
      </c>
      <c r="C98" s="15" t="s">
        <v>66</v>
      </c>
      <c r="D98" s="15" t="s">
        <v>165</v>
      </c>
      <c r="E98" s="15" t="s">
        <v>68</v>
      </c>
      <c r="F98" s="15" t="s">
        <v>151</v>
      </c>
      <c r="G98" s="15" t="s">
        <v>68</v>
      </c>
      <c r="H98" s="15" t="s">
        <v>342</v>
      </c>
      <c r="I98" s="27">
        <v>140</v>
      </c>
      <c r="J98" s="28" t="s">
        <v>253</v>
      </c>
      <c r="K98" s="16">
        <v>1.5</v>
      </c>
      <c r="L98" s="16">
        <v>2</v>
      </c>
      <c r="M98" s="16">
        <v>2</v>
      </c>
      <c r="N98" s="12"/>
      <c r="O98" s="6"/>
    </row>
    <row r="99" spans="1:15" s="1" customFormat="1" ht="123" x14ac:dyDescent="0.35">
      <c r="A99" s="18" t="s">
        <v>49</v>
      </c>
      <c r="B99" s="15" t="s">
        <v>67</v>
      </c>
      <c r="C99" s="15" t="s">
        <v>66</v>
      </c>
      <c r="D99" s="15" t="s">
        <v>165</v>
      </c>
      <c r="E99" s="15" t="s">
        <v>68</v>
      </c>
      <c r="F99" s="15" t="s">
        <v>237</v>
      </c>
      <c r="G99" s="15" t="s">
        <v>68</v>
      </c>
      <c r="H99" s="15" t="s">
        <v>342</v>
      </c>
      <c r="I99" s="27">
        <v>140</v>
      </c>
      <c r="J99" s="28" t="s">
        <v>287</v>
      </c>
      <c r="K99" s="16">
        <f>K100</f>
        <v>25</v>
      </c>
      <c r="L99" s="16">
        <f t="shared" ref="L99:M99" si="31">L100</f>
        <v>25</v>
      </c>
      <c r="M99" s="16">
        <f t="shared" si="31"/>
        <v>25</v>
      </c>
      <c r="N99" s="12"/>
      <c r="O99" s="6"/>
    </row>
    <row r="100" spans="1:15" s="1" customFormat="1" ht="159" customHeight="1" x14ac:dyDescent="0.35">
      <c r="A100" s="18" t="s">
        <v>141</v>
      </c>
      <c r="B100" s="15" t="s">
        <v>241</v>
      </c>
      <c r="C100" s="15" t="s">
        <v>66</v>
      </c>
      <c r="D100" s="15" t="s">
        <v>165</v>
      </c>
      <c r="E100" s="15" t="s">
        <v>68</v>
      </c>
      <c r="F100" s="15" t="s">
        <v>208</v>
      </c>
      <c r="G100" s="15" t="s">
        <v>68</v>
      </c>
      <c r="H100" s="15" t="s">
        <v>342</v>
      </c>
      <c r="I100" s="27">
        <v>141</v>
      </c>
      <c r="J100" s="28" t="s">
        <v>30</v>
      </c>
      <c r="K100" s="16">
        <v>25</v>
      </c>
      <c r="L100" s="16">
        <v>25</v>
      </c>
      <c r="M100" s="16">
        <v>25</v>
      </c>
      <c r="N100" s="12"/>
      <c r="O100" s="6"/>
    </row>
    <row r="101" spans="1:15" s="1" customFormat="1" ht="127.5" customHeight="1" x14ac:dyDescent="0.35">
      <c r="A101" s="18" t="s">
        <v>205</v>
      </c>
      <c r="B101" s="15" t="s">
        <v>67</v>
      </c>
      <c r="C101" s="15" t="s">
        <v>66</v>
      </c>
      <c r="D101" s="15" t="s">
        <v>165</v>
      </c>
      <c r="E101" s="15" t="s">
        <v>68</v>
      </c>
      <c r="F101" s="15" t="s">
        <v>67</v>
      </c>
      <c r="G101" s="15" t="s">
        <v>68</v>
      </c>
      <c r="H101" s="15" t="s">
        <v>342</v>
      </c>
      <c r="I101" s="27">
        <v>140</v>
      </c>
      <c r="J101" s="17" t="s">
        <v>31</v>
      </c>
      <c r="K101" s="16">
        <f>K102</f>
        <v>40</v>
      </c>
      <c r="L101" s="16">
        <f t="shared" ref="L101:M101" si="32">L102</f>
        <v>45</v>
      </c>
      <c r="M101" s="16">
        <f t="shared" si="32"/>
        <v>50</v>
      </c>
      <c r="N101" s="12"/>
      <c r="O101" s="6"/>
    </row>
    <row r="102" spans="1:15" s="1" customFormat="1" ht="127.5" customHeight="1" x14ac:dyDescent="0.35">
      <c r="A102" s="18" t="s">
        <v>203</v>
      </c>
      <c r="B102" s="15" t="s">
        <v>241</v>
      </c>
      <c r="C102" s="15" t="s">
        <v>66</v>
      </c>
      <c r="D102" s="15" t="s">
        <v>165</v>
      </c>
      <c r="E102" s="15" t="s">
        <v>68</v>
      </c>
      <c r="F102" s="15" t="s">
        <v>242</v>
      </c>
      <c r="G102" s="15" t="s">
        <v>68</v>
      </c>
      <c r="H102" s="15" t="s">
        <v>342</v>
      </c>
      <c r="I102" s="27">
        <v>140</v>
      </c>
      <c r="J102" s="17" t="s">
        <v>258</v>
      </c>
      <c r="K102" s="16">
        <v>40</v>
      </c>
      <c r="L102" s="16">
        <v>45</v>
      </c>
      <c r="M102" s="16">
        <v>50</v>
      </c>
      <c r="N102" s="12"/>
      <c r="O102" s="6"/>
    </row>
    <row r="103" spans="1:15" s="1" customFormat="1" ht="108.75" customHeight="1" x14ac:dyDescent="0.35">
      <c r="A103" s="18" t="s">
        <v>148</v>
      </c>
      <c r="B103" s="15" t="s">
        <v>67</v>
      </c>
      <c r="C103" s="15" t="s">
        <v>66</v>
      </c>
      <c r="D103" s="15" t="s">
        <v>165</v>
      </c>
      <c r="E103" s="15" t="s">
        <v>68</v>
      </c>
      <c r="F103" s="15" t="s">
        <v>180</v>
      </c>
      <c r="G103" s="15" t="s">
        <v>68</v>
      </c>
      <c r="H103" s="15" t="s">
        <v>342</v>
      </c>
      <c r="I103" s="27">
        <v>140</v>
      </c>
      <c r="J103" s="17" t="s">
        <v>336</v>
      </c>
      <c r="K103" s="16">
        <f>K104</f>
        <v>20</v>
      </c>
      <c r="L103" s="16">
        <f t="shared" ref="L103:M103" si="33">L104</f>
        <v>30</v>
      </c>
      <c r="M103" s="16">
        <f t="shared" si="33"/>
        <v>40</v>
      </c>
      <c r="N103" s="12"/>
      <c r="O103" s="6"/>
    </row>
    <row r="104" spans="1:15" s="1" customFormat="1" ht="135.75" customHeight="1" x14ac:dyDescent="0.35">
      <c r="A104" s="18" t="s">
        <v>154</v>
      </c>
      <c r="B104" s="15" t="s">
        <v>241</v>
      </c>
      <c r="C104" s="15" t="s">
        <v>66</v>
      </c>
      <c r="D104" s="15" t="s">
        <v>165</v>
      </c>
      <c r="E104" s="15" t="s">
        <v>68</v>
      </c>
      <c r="F104" s="15" t="s">
        <v>235</v>
      </c>
      <c r="G104" s="15" t="s">
        <v>68</v>
      </c>
      <c r="H104" s="15" t="s">
        <v>342</v>
      </c>
      <c r="I104" s="27">
        <v>140</v>
      </c>
      <c r="J104" s="17" t="s">
        <v>335</v>
      </c>
      <c r="K104" s="16">
        <v>20</v>
      </c>
      <c r="L104" s="16">
        <v>30</v>
      </c>
      <c r="M104" s="16">
        <v>40</v>
      </c>
      <c r="N104" s="12"/>
      <c r="O104" s="6"/>
    </row>
    <row r="105" spans="1:15" s="1" customFormat="1" ht="102.75" customHeight="1" x14ac:dyDescent="0.35">
      <c r="A105" s="18" t="s">
        <v>152</v>
      </c>
      <c r="B105" s="15" t="s">
        <v>67</v>
      </c>
      <c r="C105" s="15" t="s">
        <v>66</v>
      </c>
      <c r="D105" s="15" t="s">
        <v>165</v>
      </c>
      <c r="E105" s="15" t="s">
        <v>68</v>
      </c>
      <c r="F105" s="15" t="s">
        <v>198</v>
      </c>
      <c r="G105" s="15" t="s">
        <v>68</v>
      </c>
      <c r="H105" s="15" t="s">
        <v>342</v>
      </c>
      <c r="I105" s="27">
        <v>140</v>
      </c>
      <c r="J105" s="17" t="s">
        <v>279</v>
      </c>
      <c r="K105" s="16">
        <f>K106</f>
        <v>16</v>
      </c>
      <c r="L105" s="16">
        <f t="shared" ref="L105:M105" si="34">L106</f>
        <v>16.5</v>
      </c>
      <c r="M105" s="16">
        <f t="shared" si="34"/>
        <v>17</v>
      </c>
      <c r="N105" s="12"/>
      <c r="O105" s="6"/>
    </row>
    <row r="106" spans="1:15" s="1" customFormat="1" ht="157.5" customHeight="1" x14ac:dyDescent="0.35">
      <c r="A106" s="18" t="s">
        <v>52</v>
      </c>
      <c r="B106" s="15" t="s">
        <v>241</v>
      </c>
      <c r="C106" s="15" t="s">
        <v>66</v>
      </c>
      <c r="D106" s="15" t="s">
        <v>165</v>
      </c>
      <c r="E106" s="15" t="s">
        <v>68</v>
      </c>
      <c r="F106" s="15" t="s">
        <v>239</v>
      </c>
      <c r="G106" s="15" t="s">
        <v>68</v>
      </c>
      <c r="H106" s="15" t="s">
        <v>342</v>
      </c>
      <c r="I106" s="27">
        <v>140</v>
      </c>
      <c r="J106" s="17" t="s">
        <v>337</v>
      </c>
      <c r="K106" s="16">
        <v>16</v>
      </c>
      <c r="L106" s="16">
        <v>16.5</v>
      </c>
      <c r="M106" s="16">
        <v>17</v>
      </c>
      <c r="N106" s="12"/>
      <c r="O106" s="6"/>
    </row>
    <row r="107" spans="1:15" s="1" customFormat="1" ht="97.5" customHeight="1" x14ac:dyDescent="0.35">
      <c r="A107" s="18" t="s">
        <v>42</v>
      </c>
      <c r="B107" s="15" t="s">
        <v>67</v>
      </c>
      <c r="C107" s="15" t="s">
        <v>66</v>
      </c>
      <c r="D107" s="15" t="s">
        <v>165</v>
      </c>
      <c r="E107" s="15" t="s">
        <v>68</v>
      </c>
      <c r="F107" s="15" t="s">
        <v>233</v>
      </c>
      <c r="G107" s="15" t="s">
        <v>68</v>
      </c>
      <c r="H107" s="15" t="s">
        <v>342</v>
      </c>
      <c r="I107" s="27">
        <v>140</v>
      </c>
      <c r="J107" s="17" t="s">
        <v>323</v>
      </c>
      <c r="K107" s="16">
        <f>K108</f>
        <v>100</v>
      </c>
      <c r="L107" s="16">
        <f t="shared" ref="L107:M107" si="35">L108</f>
        <v>110</v>
      </c>
      <c r="M107" s="16">
        <f t="shared" si="35"/>
        <v>130</v>
      </c>
      <c r="N107" s="12"/>
      <c r="O107" s="6"/>
    </row>
    <row r="108" spans="1:15" s="1" customFormat="1" ht="126" customHeight="1" x14ac:dyDescent="0.35">
      <c r="A108" s="18" t="s">
        <v>134</v>
      </c>
      <c r="B108" s="15" t="s">
        <v>241</v>
      </c>
      <c r="C108" s="15" t="s">
        <v>66</v>
      </c>
      <c r="D108" s="15" t="s">
        <v>165</v>
      </c>
      <c r="E108" s="15" t="s">
        <v>68</v>
      </c>
      <c r="F108" s="15" t="s">
        <v>240</v>
      </c>
      <c r="G108" s="15" t="s">
        <v>68</v>
      </c>
      <c r="H108" s="15" t="s">
        <v>342</v>
      </c>
      <c r="I108" s="27">
        <v>140</v>
      </c>
      <c r="J108" s="17" t="s">
        <v>257</v>
      </c>
      <c r="K108" s="16">
        <v>100</v>
      </c>
      <c r="L108" s="16">
        <v>110</v>
      </c>
      <c r="M108" s="16">
        <v>130</v>
      </c>
      <c r="N108" s="12"/>
      <c r="O108" s="6"/>
    </row>
    <row r="109" spans="1:15" s="1" customFormat="1" ht="104.25" customHeight="1" x14ac:dyDescent="0.35">
      <c r="A109" s="18" t="s">
        <v>74</v>
      </c>
      <c r="B109" s="15" t="s">
        <v>67</v>
      </c>
      <c r="C109" s="15" t="s">
        <v>66</v>
      </c>
      <c r="D109" s="15" t="s">
        <v>165</v>
      </c>
      <c r="E109" s="15" t="s">
        <v>68</v>
      </c>
      <c r="F109" s="15" t="s">
        <v>204</v>
      </c>
      <c r="G109" s="15" t="s">
        <v>68</v>
      </c>
      <c r="H109" s="15" t="s">
        <v>342</v>
      </c>
      <c r="I109" s="27">
        <v>140</v>
      </c>
      <c r="J109" s="17" t="s">
        <v>338</v>
      </c>
      <c r="K109" s="16">
        <f>K110+K111</f>
        <v>35</v>
      </c>
      <c r="L109" s="16">
        <f t="shared" ref="L109:M109" si="36">L110+L111</f>
        <v>45</v>
      </c>
      <c r="M109" s="16">
        <f t="shared" si="36"/>
        <v>55</v>
      </c>
      <c r="N109" s="12"/>
      <c r="O109" s="6"/>
    </row>
    <row r="110" spans="1:15" s="1" customFormat="1" ht="132" customHeight="1" x14ac:dyDescent="0.35">
      <c r="A110" s="18" t="s">
        <v>145</v>
      </c>
      <c r="B110" s="15" t="s">
        <v>211</v>
      </c>
      <c r="C110" s="15" t="s">
        <v>66</v>
      </c>
      <c r="D110" s="15" t="s">
        <v>165</v>
      </c>
      <c r="E110" s="15" t="s">
        <v>68</v>
      </c>
      <c r="F110" s="15" t="s">
        <v>204</v>
      </c>
      <c r="G110" s="15" t="s">
        <v>68</v>
      </c>
      <c r="H110" s="15" t="s">
        <v>342</v>
      </c>
      <c r="I110" s="27">
        <v>140</v>
      </c>
      <c r="J110" s="17" t="s">
        <v>31</v>
      </c>
      <c r="K110" s="16">
        <v>10</v>
      </c>
      <c r="L110" s="16">
        <v>15</v>
      </c>
      <c r="M110" s="16">
        <v>20</v>
      </c>
      <c r="N110" s="12"/>
      <c r="O110" s="6"/>
    </row>
    <row r="111" spans="1:15" s="1" customFormat="1" ht="132" customHeight="1" x14ac:dyDescent="0.35">
      <c r="A111" s="18" t="s">
        <v>217</v>
      </c>
      <c r="B111" s="15" t="s">
        <v>241</v>
      </c>
      <c r="C111" s="15" t="s">
        <v>66</v>
      </c>
      <c r="D111" s="15" t="s">
        <v>165</v>
      </c>
      <c r="E111" s="15" t="s">
        <v>68</v>
      </c>
      <c r="F111" s="15" t="s">
        <v>204</v>
      </c>
      <c r="G111" s="15" t="s">
        <v>68</v>
      </c>
      <c r="H111" s="15" t="s">
        <v>342</v>
      </c>
      <c r="I111" s="27">
        <v>140</v>
      </c>
      <c r="J111" s="17" t="s">
        <v>31</v>
      </c>
      <c r="K111" s="16">
        <v>25</v>
      </c>
      <c r="L111" s="16">
        <v>30</v>
      </c>
      <c r="M111" s="16">
        <v>35</v>
      </c>
      <c r="N111" s="12"/>
      <c r="O111" s="6"/>
    </row>
    <row r="112" spans="1:15" s="1" customFormat="1" ht="64.5" customHeight="1" x14ac:dyDescent="0.35">
      <c r="A112" s="18" t="s">
        <v>196</v>
      </c>
      <c r="B112" s="15" t="s">
        <v>67</v>
      </c>
      <c r="C112" s="15" t="s">
        <v>66</v>
      </c>
      <c r="D112" s="15" t="s">
        <v>165</v>
      </c>
      <c r="E112" s="15" t="s">
        <v>171</v>
      </c>
      <c r="F112" s="15" t="s">
        <v>67</v>
      </c>
      <c r="G112" s="15" t="s">
        <v>175</v>
      </c>
      <c r="H112" s="15" t="s">
        <v>342</v>
      </c>
      <c r="I112" s="27">
        <v>140</v>
      </c>
      <c r="J112" s="17" t="s">
        <v>13</v>
      </c>
      <c r="K112" s="16">
        <f>K113</f>
        <v>56.9</v>
      </c>
      <c r="L112" s="16">
        <f t="shared" ref="L112:M112" si="37">L113</f>
        <v>56.9</v>
      </c>
      <c r="M112" s="16">
        <f t="shared" si="37"/>
        <v>56.9</v>
      </c>
      <c r="N112" s="6"/>
      <c r="O112" s="6"/>
    </row>
    <row r="113" spans="1:15" s="1" customFormat="1" ht="69" customHeight="1" x14ac:dyDescent="0.35">
      <c r="A113" s="18" t="s">
        <v>222</v>
      </c>
      <c r="B113" s="15" t="s">
        <v>90</v>
      </c>
      <c r="C113" s="15" t="s">
        <v>66</v>
      </c>
      <c r="D113" s="15" t="s">
        <v>165</v>
      </c>
      <c r="E113" s="15" t="s">
        <v>171</v>
      </c>
      <c r="F113" s="15" t="s">
        <v>184</v>
      </c>
      <c r="G113" s="15" t="s">
        <v>171</v>
      </c>
      <c r="H113" s="15" t="s">
        <v>342</v>
      </c>
      <c r="I113" s="27">
        <v>140</v>
      </c>
      <c r="J113" s="17" t="s">
        <v>13</v>
      </c>
      <c r="K113" s="16">
        <v>56.9</v>
      </c>
      <c r="L113" s="16">
        <v>56.9</v>
      </c>
      <c r="M113" s="16">
        <v>56.9</v>
      </c>
      <c r="N113" s="6"/>
      <c r="O113" s="6"/>
    </row>
    <row r="114" spans="1:15" s="2" customFormat="1" ht="132" customHeight="1" x14ac:dyDescent="0.35">
      <c r="A114" s="18" t="s">
        <v>220</v>
      </c>
      <c r="B114" s="15" t="s">
        <v>67</v>
      </c>
      <c r="C114" s="15" t="s">
        <v>66</v>
      </c>
      <c r="D114" s="15" t="s">
        <v>165</v>
      </c>
      <c r="E114" s="15" t="s">
        <v>177</v>
      </c>
      <c r="F114" s="15" t="s">
        <v>67</v>
      </c>
      <c r="G114" s="15" t="s">
        <v>175</v>
      </c>
      <c r="H114" s="15" t="s">
        <v>342</v>
      </c>
      <c r="I114" s="15" t="s">
        <v>180</v>
      </c>
      <c r="J114" s="28" t="s">
        <v>31</v>
      </c>
      <c r="K114" s="16">
        <f>K115+K116</f>
        <v>432.2</v>
      </c>
      <c r="L114" s="16">
        <f t="shared" ref="L114:M114" si="38">L115+L116</f>
        <v>432.2</v>
      </c>
      <c r="M114" s="16">
        <f t="shared" si="38"/>
        <v>432.2</v>
      </c>
      <c r="N114" s="8"/>
      <c r="O114" s="8"/>
    </row>
    <row r="115" spans="1:15" s="2" customFormat="1" ht="132" customHeight="1" x14ac:dyDescent="0.35">
      <c r="A115" s="18" t="s">
        <v>224</v>
      </c>
      <c r="B115" s="15" t="s">
        <v>90</v>
      </c>
      <c r="C115" s="15" t="s">
        <v>66</v>
      </c>
      <c r="D115" s="15" t="s">
        <v>165</v>
      </c>
      <c r="E115" s="15" t="s">
        <v>177</v>
      </c>
      <c r="F115" s="15" t="s">
        <v>193</v>
      </c>
      <c r="G115" s="15" t="s">
        <v>70</v>
      </c>
      <c r="H115" s="15" t="s">
        <v>342</v>
      </c>
      <c r="I115" s="15" t="s">
        <v>180</v>
      </c>
      <c r="J115" s="28" t="s">
        <v>31</v>
      </c>
      <c r="K115" s="16">
        <v>32.200000000000003</v>
      </c>
      <c r="L115" s="16">
        <v>32.200000000000003</v>
      </c>
      <c r="M115" s="16">
        <v>32.200000000000003</v>
      </c>
      <c r="N115" s="8"/>
      <c r="O115" s="8"/>
    </row>
    <row r="116" spans="1:15" s="5" customFormat="1" ht="138" customHeight="1" x14ac:dyDescent="0.35">
      <c r="A116" s="18" t="s">
        <v>226</v>
      </c>
      <c r="B116" s="15" t="s">
        <v>90</v>
      </c>
      <c r="C116" s="15" t="s">
        <v>66</v>
      </c>
      <c r="D116" s="15" t="s">
        <v>165</v>
      </c>
      <c r="E116" s="15" t="s">
        <v>177</v>
      </c>
      <c r="F116" s="15" t="s">
        <v>193</v>
      </c>
      <c r="G116" s="15" t="s">
        <v>70</v>
      </c>
      <c r="H116" s="15" t="s">
        <v>341</v>
      </c>
      <c r="I116" s="15" t="s">
        <v>180</v>
      </c>
      <c r="J116" s="28" t="s">
        <v>31</v>
      </c>
      <c r="K116" s="16">
        <v>400</v>
      </c>
      <c r="L116" s="16">
        <v>400</v>
      </c>
      <c r="M116" s="16">
        <v>400</v>
      </c>
      <c r="N116" s="8"/>
      <c r="O116" s="8"/>
    </row>
    <row r="117" spans="1:15" s="5" customFormat="1" ht="102" customHeight="1" x14ac:dyDescent="0.35">
      <c r="A117" s="18" t="s">
        <v>219</v>
      </c>
      <c r="B117" s="15" t="s">
        <v>67</v>
      </c>
      <c r="C117" s="15" t="s">
        <v>66</v>
      </c>
      <c r="D117" s="15" t="s">
        <v>165</v>
      </c>
      <c r="E117" s="15" t="s">
        <v>194</v>
      </c>
      <c r="F117" s="15" t="s">
        <v>67</v>
      </c>
      <c r="G117" s="15" t="s">
        <v>175</v>
      </c>
      <c r="H117" s="15" t="s">
        <v>342</v>
      </c>
      <c r="I117" s="15" t="s">
        <v>180</v>
      </c>
      <c r="J117" s="28" t="s">
        <v>27</v>
      </c>
      <c r="K117" s="16">
        <f>K118</f>
        <v>602</v>
      </c>
      <c r="L117" s="16">
        <f t="shared" ref="L117:M117" si="39">L118</f>
        <v>602</v>
      </c>
      <c r="M117" s="16">
        <f t="shared" si="39"/>
        <v>602</v>
      </c>
      <c r="N117" s="8"/>
      <c r="O117" s="8"/>
    </row>
    <row r="118" spans="1:15" s="5" customFormat="1" ht="96" customHeight="1" x14ac:dyDescent="0.35">
      <c r="A118" s="18" t="s">
        <v>50</v>
      </c>
      <c r="B118" s="15" t="s">
        <v>90</v>
      </c>
      <c r="C118" s="15" t="s">
        <v>66</v>
      </c>
      <c r="D118" s="15" t="s">
        <v>165</v>
      </c>
      <c r="E118" s="15" t="s">
        <v>194</v>
      </c>
      <c r="F118" s="15" t="s">
        <v>209</v>
      </c>
      <c r="G118" s="15" t="s">
        <v>68</v>
      </c>
      <c r="H118" s="15" t="s">
        <v>342</v>
      </c>
      <c r="I118" s="15" t="s">
        <v>180</v>
      </c>
      <c r="J118" s="17" t="s">
        <v>27</v>
      </c>
      <c r="K118" s="16">
        <v>602</v>
      </c>
      <c r="L118" s="16">
        <v>602</v>
      </c>
      <c r="M118" s="16">
        <v>602</v>
      </c>
      <c r="N118" s="8"/>
      <c r="O118" s="8"/>
    </row>
    <row r="119" spans="1:15" s="2" customFormat="1" ht="40.5" customHeight="1" x14ac:dyDescent="0.35">
      <c r="A119" s="18" t="s">
        <v>87</v>
      </c>
      <c r="B119" s="15" t="s">
        <v>67</v>
      </c>
      <c r="C119" s="15" t="s">
        <v>170</v>
      </c>
      <c r="D119" s="15" t="s">
        <v>175</v>
      </c>
      <c r="E119" s="15" t="s">
        <v>175</v>
      </c>
      <c r="F119" s="15" t="s">
        <v>67</v>
      </c>
      <c r="G119" s="15" t="s">
        <v>175</v>
      </c>
      <c r="H119" s="15" t="s">
        <v>342</v>
      </c>
      <c r="I119" s="15" t="s">
        <v>67</v>
      </c>
      <c r="J119" s="17" t="s">
        <v>347</v>
      </c>
      <c r="K119" s="16">
        <f>K120</f>
        <v>439666.2</v>
      </c>
      <c r="L119" s="16">
        <f t="shared" ref="L119:M119" si="40">L120</f>
        <v>437635.6</v>
      </c>
      <c r="M119" s="16">
        <f t="shared" si="40"/>
        <v>428146.80000000005</v>
      </c>
      <c r="N119" s="13"/>
      <c r="O119" s="8"/>
    </row>
    <row r="120" spans="1:15" s="2" customFormat="1" ht="67.5" customHeight="1" x14ac:dyDescent="0.35">
      <c r="A120" s="18" t="s">
        <v>44</v>
      </c>
      <c r="B120" s="15" t="s">
        <v>89</v>
      </c>
      <c r="C120" s="15" t="s">
        <v>170</v>
      </c>
      <c r="D120" s="15" t="s">
        <v>171</v>
      </c>
      <c r="E120" s="15" t="s">
        <v>175</v>
      </c>
      <c r="F120" s="15" t="s">
        <v>67</v>
      </c>
      <c r="G120" s="15" t="s">
        <v>175</v>
      </c>
      <c r="H120" s="15" t="s">
        <v>342</v>
      </c>
      <c r="I120" s="15" t="s">
        <v>67</v>
      </c>
      <c r="J120" s="17" t="s">
        <v>252</v>
      </c>
      <c r="K120" s="16">
        <f>K121+K130</f>
        <v>439666.2</v>
      </c>
      <c r="L120" s="16">
        <f t="shared" ref="L120:M120" si="41">L121+L130</f>
        <v>437635.6</v>
      </c>
      <c r="M120" s="16">
        <f t="shared" si="41"/>
        <v>428146.80000000005</v>
      </c>
      <c r="N120" s="8"/>
      <c r="O120" s="8"/>
    </row>
    <row r="121" spans="1:15" s="2" customFormat="1" ht="38.25" customHeight="1" x14ac:dyDescent="0.35">
      <c r="A121" s="18" t="s">
        <v>51</v>
      </c>
      <c r="B121" s="15" t="s">
        <v>89</v>
      </c>
      <c r="C121" s="15" t="s">
        <v>170</v>
      </c>
      <c r="D121" s="15" t="s">
        <v>171</v>
      </c>
      <c r="E121" s="15" t="s">
        <v>100</v>
      </c>
      <c r="F121" s="15" t="s">
        <v>207</v>
      </c>
      <c r="G121" s="15" t="s">
        <v>175</v>
      </c>
      <c r="H121" s="15" t="s">
        <v>342</v>
      </c>
      <c r="I121" s="15" t="s">
        <v>198</v>
      </c>
      <c r="J121" s="17" t="s">
        <v>363</v>
      </c>
      <c r="K121" s="16">
        <f>K122+K124+K126+K128</f>
        <v>58971.5</v>
      </c>
      <c r="L121" s="16">
        <f t="shared" ref="L121:M121" si="42">L122+L124+L126+L128</f>
        <v>49007.3</v>
      </c>
      <c r="M121" s="16">
        <f t="shared" si="42"/>
        <v>39525.9</v>
      </c>
      <c r="N121" s="8"/>
      <c r="O121" s="8"/>
    </row>
    <row r="122" spans="1:15" s="5" customFormat="1" ht="128.25" customHeight="1" x14ac:dyDescent="0.35">
      <c r="A122" s="18" t="s">
        <v>53</v>
      </c>
      <c r="B122" s="18" t="s">
        <v>89</v>
      </c>
      <c r="C122" s="18" t="s">
        <v>170</v>
      </c>
      <c r="D122" s="18" t="s">
        <v>171</v>
      </c>
      <c r="E122" s="18" t="s">
        <v>100</v>
      </c>
      <c r="F122" s="18" t="s">
        <v>207</v>
      </c>
      <c r="G122" s="18" t="s">
        <v>175</v>
      </c>
      <c r="H122" s="18" t="s">
        <v>342</v>
      </c>
      <c r="I122" s="18" t="s">
        <v>198</v>
      </c>
      <c r="J122" s="17" t="s">
        <v>0</v>
      </c>
      <c r="K122" s="16">
        <f>K123</f>
        <v>3517.7</v>
      </c>
      <c r="L122" s="16">
        <f t="shared" ref="L122:M122" si="43">L123</f>
        <v>1832.2</v>
      </c>
      <c r="M122" s="16">
        <f t="shared" si="43"/>
        <v>91.6</v>
      </c>
      <c r="N122" s="8"/>
      <c r="O122" s="8"/>
    </row>
    <row r="123" spans="1:15" s="5" customFormat="1" ht="68.25" customHeight="1" x14ac:dyDescent="0.35">
      <c r="A123" s="18" t="s">
        <v>41</v>
      </c>
      <c r="B123" s="18" t="s">
        <v>89</v>
      </c>
      <c r="C123" s="18" t="s">
        <v>170</v>
      </c>
      <c r="D123" s="18" t="s">
        <v>171</v>
      </c>
      <c r="E123" s="18" t="s">
        <v>100</v>
      </c>
      <c r="F123" s="18" t="s">
        <v>207</v>
      </c>
      <c r="G123" s="18" t="s">
        <v>70</v>
      </c>
      <c r="H123" s="18" t="s">
        <v>342</v>
      </c>
      <c r="I123" s="18" t="s">
        <v>198</v>
      </c>
      <c r="J123" s="19" t="s">
        <v>20</v>
      </c>
      <c r="K123" s="16">
        <v>3517.7</v>
      </c>
      <c r="L123" s="16">
        <v>1832.2</v>
      </c>
      <c r="M123" s="16">
        <v>91.6</v>
      </c>
      <c r="N123" s="8"/>
      <c r="O123" s="8"/>
    </row>
    <row r="124" spans="1:15" s="5" customFormat="1" ht="80.25" customHeight="1" x14ac:dyDescent="0.35">
      <c r="A124" s="18" t="s">
        <v>225</v>
      </c>
      <c r="B124" s="18" t="s">
        <v>89</v>
      </c>
      <c r="C124" s="18" t="s">
        <v>170</v>
      </c>
      <c r="D124" s="18" t="s">
        <v>171</v>
      </c>
      <c r="E124" s="18" t="s">
        <v>100</v>
      </c>
      <c r="F124" s="18" t="s">
        <v>206</v>
      </c>
      <c r="G124" s="18" t="s">
        <v>175</v>
      </c>
      <c r="H124" s="18" t="s">
        <v>342</v>
      </c>
      <c r="I124" s="18" t="s">
        <v>198</v>
      </c>
      <c r="J124" s="19" t="s">
        <v>14</v>
      </c>
      <c r="K124" s="16">
        <f>K125</f>
        <v>6951</v>
      </c>
      <c r="L124" s="16">
        <f t="shared" ref="L124:M124" si="44">L125</f>
        <v>0</v>
      </c>
      <c r="M124" s="16">
        <f t="shared" si="44"/>
        <v>0</v>
      </c>
      <c r="N124" s="8"/>
      <c r="O124" s="8"/>
    </row>
    <row r="125" spans="1:15" s="5" customFormat="1" ht="91.5" customHeight="1" x14ac:dyDescent="0.35">
      <c r="A125" s="18" t="s">
        <v>221</v>
      </c>
      <c r="B125" s="18" t="s">
        <v>89</v>
      </c>
      <c r="C125" s="18" t="s">
        <v>170</v>
      </c>
      <c r="D125" s="18" t="s">
        <v>171</v>
      </c>
      <c r="E125" s="18" t="s">
        <v>100</v>
      </c>
      <c r="F125" s="18" t="s">
        <v>206</v>
      </c>
      <c r="G125" s="18" t="s">
        <v>70</v>
      </c>
      <c r="H125" s="18" t="s">
        <v>342</v>
      </c>
      <c r="I125" s="18" t="s">
        <v>198</v>
      </c>
      <c r="J125" s="19" t="s">
        <v>21</v>
      </c>
      <c r="K125" s="16">
        <v>6951</v>
      </c>
      <c r="L125" s="16">
        <v>0</v>
      </c>
      <c r="M125" s="16">
        <v>0</v>
      </c>
      <c r="N125" s="8"/>
      <c r="O125" s="8"/>
    </row>
    <row r="126" spans="1:15" s="2" customFormat="1" ht="91.5" customHeight="1" x14ac:dyDescent="0.35">
      <c r="A126" s="18" t="s">
        <v>232</v>
      </c>
      <c r="B126" s="18" t="s">
        <v>360</v>
      </c>
      <c r="C126" s="18" t="s">
        <v>356</v>
      </c>
      <c r="D126" s="18" t="s">
        <v>357</v>
      </c>
      <c r="E126" s="18" t="s">
        <v>358</v>
      </c>
      <c r="F126" s="18" t="s">
        <v>359</v>
      </c>
      <c r="G126" s="18" t="s">
        <v>35</v>
      </c>
      <c r="H126" s="18" t="s">
        <v>248</v>
      </c>
      <c r="I126" s="18" t="s">
        <v>54</v>
      </c>
      <c r="J126" s="17" t="s">
        <v>355</v>
      </c>
      <c r="K126" s="16">
        <f>K127</f>
        <v>13154.1</v>
      </c>
      <c r="L126" s="16">
        <f t="shared" ref="L126:M126" si="45">L127</f>
        <v>13133.3</v>
      </c>
      <c r="M126" s="16">
        <f t="shared" si="45"/>
        <v>4540.2</v>
      </c>
      <c r="N126" s="8"/>
      <c r="O126" s="8"/>
    </row>
    <row r="127" spans="1:15" s="5" customFormat="1" ht="99.75" customHeight="1" x14ac:dyDescent="0.35">
      <c r="A127" s="18" t="s">
        <v>223</v>
      </c>
      <c r="B127" s="18" t="s">
        <v>89</v>
      </c>
      <c r="C127" s="18" t="s">
        <v>170</v>
      </c>
      <c r="D127" s="18" t="s">
        <v>171</v>
      </c>
      <c r="E127" s="18" t="s">
        <v>100</v>
      </c>
      <c r="F127" s="18" t="s">
        <v>236</v>
      </c>
      <c r="G127" s="18" t="s">
        <v>70</v>
      </c>
      <c r="H127" s="18" t="s">
        <v>67</v>
      </c>
      <c r="I127" s="18" t="s">
        <v>198</v>
      </c>
      <c r="J127" s="17" t="s">
        <v>355</v>
      </c>
      <c r="K127" s="16">
        <v>13154.1</v>
      </c>
      <c r="L127" s="16">
        <v>13133.3</v>
      </c>
      <c r="M127" s="16">
        <v>4540.2</v>
      </c>
      <c r="N127" s="8"/>
      <c r="O127" s="8"/>
    </row>
    <row r="128" spans="1:15" s="2" customFormat="1" ht="37.5" customHeight="1" x14ac:dyDescent="0.35">
      <c r="A128" s="18" t="s">
        <v>46</v>
      </c>
      <c r="B128" s="15" t="s">
        <v>89</v>
      </c>
      <c r="C128" s="15" t="s">
        <v>170</v>
      </c>
      <c r="D128" s="15" t="s">
        <v>171</v>
      </c>
      <c r="E128" s="15" t="s">
        <v>123</v>
      </c>
      <c r="F128" s="15" t="s">
        <v>80</v>
      </c>
      <c r="G128" s="15" t="s">
        <v>175</v>
      </c>
      <c r="H128" s="15" t="s">
        <v>342</v>
      </c>
      <c r="I128" s="15" t="s">
        <v>67</v>
      </c>
      <c r="J128" s="17" t="s">
        <v>276</v>
      </c>
      <c r="K128" s="16">
        <f>K129</f>
        <v>35348.699999999997</v>
      </c>
      <c r="L128" s="16">
        <f t="shared" ref="L128:M128" si="46">L129</f>
        <v>34041.800000000003</v>
      </c>
      <c r="M128" s="16">
        <f t="shared" si="46"/>
        <v>34894.1</v>
      </c>
      <c r="N128" s="8"/>
      <c r="O128" s="8"/>
    </row>
    <row r="129" spans="1:16" s="2" customFormat="1" ht="34.5" customHeight="1" x14ac:dyDescent="0.35">
      <c r="A129" s="18" t="s">
        <v>62</v>
      </c>
      <c r="B129" s="15" t="s">
        <v>89</v>
      </c>
      <c r="C129" s="15" t="s">
        <v>170</v>
      </c>
      <c r="D129" s="15" t="s">
        <v>171</v>
      </c>
      <c r="E129" s="15" t="s">
        <v>123</v>
      </c>
      <c r="F129" s="15" t="s">
        <v>80</v>
      </c>
      <c r="G129" s="15" t="s">
        <v>70</v>
      </c>
      <c r="H129" s="15" t="s">
        <v>342</v>
      </c>
      <c r="I129" s="15" t="s">
        <v>198</v>
      </c>
      <c r="J129" s="17" t="s">
        <v>282</v>
      </c>
      <c r="K129" s="16">
        <v>35348.699999999997</v>
      </c>
      <c r="L129" s="16">
        <v>34041.800000000003</v>
      </c>
      <c r="M129" s="16">
        <v>34894.1</v>
      </c>
      <c r="N129" s="8"/>
      <c r="O129" s="8"/>
    </row>
    <row r="130" spans="1:16" s="2" customFormat="1" ht="36" customHeight="1" x14ac:dyDescent="0.35">
      <c r="A130" s="18" t="s">
        <v>43</v>
      </c>
      <c r="B130" s="15" t="s">
        <v>89</v>
      </c>
      <c r="C130" s="15" t="s">
        <v>170</v>
      </c>
      <c r="D130" s="15" t="s">
        <v>171</v>
      </c>
      <c r="E130" s="15" t="s">
        <v>93</v>
      </c>
      <c r="F130" s="15" t="s">
        <v>67</v>
      </c>
      <c r="G130" s="15" t="s">
        <v>175</v>
      </c>
      <c r="H130" s="15" t="s">
        <v>342</v>
      </c>
      <c r="I130" s="15" t="s">
        <v>198</v>
      </c>
      <c r="J130" s="17" t="s">
        <v>245</v>
      </c>
      <c r="K130" s="16">
        <f>K131+K137+K135+K133</f>
        <v>380694.7</v>
      </c>
      <c r="L130" s="16">
        <f t="shared" ref="L130:M130" si="47">L131+L137+L135+L133</f>
        <v>388628.3</v>
      </c>
      <c r="M130" s="16">
        <f t="shared" si="47"/>
        <v>388620.9</v>
      </c>
      <c r="N130" s="8"/>
      <c r="O130" s="8"/>
    </row>
    <row r="131" spans="1:16" s="2" customFormat="1" ht="61.5" x14ac:dyDescent="0.35">
      <c r="A131" s="18" t="s">
        <v>45</v>
      </c>
      <c r="B131" s="15" t="s">
        <v>89</v>
      </c>
      <c r="C131" s="15" t="s">
        <v>170</v>
      </c>
      <c r="D131" s="15" t="s">
        <v>171</v>
      </c>
      <c r="E131" s="15" t="s">
        <v>93</v>
      </c>
      <c r="F131" s="15" t="s">
        <v>95</v>
      </c>
      <c r="G131" s="15" t="s">
        <v>175</v>
      </c>
      <c r="H131" s="15" t="s">
        <v>342</v>
      </c>
      <c r="I131" s="15" t="s">
        <v>198</v>
      </c>
      <c r="J131" s="17" t="s">
        <v>290</v>
      </c>
      <c r="K131" s="16">
        <f>K132</f>
        <v>378009.3</v>
      </c>
      <c r="L131" s="16">
        <f>L132</f>
        <v>385864.3</v>
      </c>
      <c r="M131" s="16">
        <f>M132</f>
        <v>386506.5</v>
      </c>
      <c r="N131" s="9"/>
      <c r="O131" s="9"/>
      <c r="P131" s="3"/>
    </row>
    <row r="132" spans="1:16" s="2" customFormat="1" ht="65.25" customHeight="1" x14ac:dyDescent="0.35">
      <c r="A132" s="18" t="s">
        <v>47</v>
      </c>
      <c r="B132" s="15" t="s">
        <v>89</v>
      </c>
      <c r="C132" s="15" t="s">
        <v>170</v>
      </c>
      <c r="D132" s="15" t="s">
        <v>171</v>
      </c>
      <c r="E132" s="15" t="s">
        <v>93</v>
      </c>
      <c r="F132" s="15" t="s">
        <v>95</v>
      </c>
      <c r="G132" s="15" t="s">
        <v>70</v>
      </c>
      <c r="H132" s="15" t="s">
        <v>342</v>
      </c>
      <c r="I132" s="15" t="s">
        <v>198</v>
      </c>
      <c r="J132" s="17" t="s">
        <v>7</v>
      </c>
      <c r="K132" s="16">
        <v>378009.3</v>
      </c>
      <c r="L132" s="24">
        <v>385864.3</v>
      </c>
      <c r="M132" s="24">
        <v>386506.5</v>
      </c>
      <c r="N132" s="9"/>
      <c r="O132" s="9"/>
      <c r="P132" s="3"/>
    </row>
    <row r="133" spans="1:16" s="5" customFormat="1" ht="99.75" customHeight="1" x14ac:dyDescent="0.35">
      <c r="A133" s="18" t="s">
        <v>48</v>
      </c>
      <c r="B133" s="18" t="s">
        <v>89</v>
      </c>
      <c r="C133" s="18" t="s">
        <v>170</v>
      </c>
      <c r="D133" s="18" t="s">
        <v>171</v>
      </c>
      <c r="E133" s="18" t="s">
        <v>93</v>
      </c>
      <c r="F133" s="18" t="s">
        <v>201</v>
      </c>
      <c r="G133" s="18" t="s">
        <v>175</v>
      </c>
      <c r="H133" s="18" t="s">
        <v>342</v>
      </c>
      <c r="I133" s="18" t="s">
        <v>198</v>
      </c>
      <c r="J133" s="19" t="s">
        <v>32</v>
      </c>
      <c r="K133" s="16">
        <f>K134</f>
        <v>2114.4</v>
      </c>
      <c r="L133" s="16">
        <f t="shared" ref="L133:M133" si="48">L134</f>
        <v>2114.4</v>
      </c>
      <c r="M133" s="16">
        <f t="shared" si="48"/>
        <v>2114.4</v>
      </c>
      <c r="N133" s="9"/>
      <c r="O133" s="9"/>
      <c r="P133" s="3"/>
    </row>
    <row r="134" spans="1:16" s="5" customFormat="1" ht="159.75" customHeight="1" x14ac:dyDescent="0.35">
      <c r="A134" s="18" t="s">
        <v>227</v>
      </c>
      <c r="B134" s="18" t="s">
        <v>89</v>
      </c>
      <c r="C134" s="18" t="s">
        <v>170</v>
      </c>
      <c r="D134" s="18" t="s">
        <v>171</v>
      </c>
      <c r="E134" s="18" t="s">
        <v>93</v>
      </c>
      <c r="F134" s="18" t="s">
        <v>201</v>
      </c>
      <c r="G134" s="18" t="s">
        <v>70</v>
      </c>
      <c r="H134" s="18" t="s">
        <v>342</v>
      </c>
      <c r="I134" s="18" t="s">
        <v>198</v>
      </c>
      <c r="J134" s="19" t="s">
        <v>352</v>
      </c>
      <c r="K134" s="16">
        <v>2114.4</v>
      </c>
      <c r="L134" s="24">
        <v>2114.4</v>
      </c>
      <c r="M134" s="24">
        <v>2114.4</v>
      </c>
      <c r="N134" s="9"/>
      <c r="O134" s="9"/>
      <c r="P134" s="3"/>
    </row>
    <row r="135" spans="1:16" s="5" customFormat="1" ht="80.25" customHeight="1" x14ac:dyDescent="0.35">
      <c r="A135" s="18" t="s">
        <v>197</v>
      </c>
      <c r="B135" s="18" t="s">
        <v>89</v>
      </c>
      <c r="C135" s="18" t="s">
        <v>170</v>
      </c>
      <c r="D135" s="18" t="s">
        <v>171</v>
      </c>
      <c r="E135" s="18" t="s">
        <v>93</v>
      </c>
      <c r="F135" s="18" t="s">
        <v>213</v>
      </c>
      <c r="G135" s="18" t="s">
        <v>175</v>
      </c>
      <c r="H135" s="18" t="s">
        <v>342</v>
      </c>
      <c r="I135" s="18" t="s">
        <v>198</v>
      </c>
      <c r="J135" s="19" t="s">
        <v>3</v>
      </c>
      <c r="K135" s="16">
        <f>K136</f>
        <v>561.4</v>
      </c>
      <c r="L135" s="16">
        <f t="shared" ref="L135:M135" si="49">L136</f>
        <v>573.5</v>
      </c>
      <c r="M135" s="16">
        <f t="shared" si="49"/>
        <v>0</v>
      </c>
      <c r="N135" s="9"/>
      <c r="O135" s="9"/>
      <c r="P135" s="3"/>
    </row>
    <row r="136" spans="1:16" s="5" customFormat="1" ht="65.25" customHeight="1" x14ac:dyDescent="0.35">
      <c r="A136" s="18" t="s">
        <v>228</v>
      </c>
      <c r="B136" s="18" t="s">
        <v>89</v>
      </c>
      <c r="C136" s="18" t="s">
        <v>170</v>
      </c>
      <c r="D136" s="18" t="s">
        <v>171</v>
      </c>
      <c r="E136" s="18" t="s">
        <v>102</v>
      </c>
      <c r="F136" s="18" t="s">
        <v>213</v>
      </c>
      <c r="G136" s="18" t="s">
        <v>70</v>
      </c>
      <c r="H136" s="18" t="s">
        <v>342</v>
      </c>
      <c r="I136" s="18" t="s">
        <v>198</v>
      </c>
      <c r="J136" s="19" t="s">
        <v>9</v>
      </c>
      <c r="K136" s="16">
        <v>561.4</v>
      </c>
      <c r="L136" s="24">
        <v>573.5</v>
      </c>
      <c r="M136" s="24">
        <v>0</v>
      </c>
      <c r="N136" s="9"/>
      <c r="O136" s="9"/>
      <c r="P136" s="3"/>
    </row>
    <row r="137" spans="1:16" s="2" customFormat="1" ht="128.25" customHeight="1" x14ac:dyDescent="0.35">
      <c r="A137" s="18" t="s">
        <v>213</v>
      </c>
      <c r="B137" s="15" t="s">
        <v>89</v>
      </c>
      <c r="C137" s="15" t="s">
        <v>170</v>
      </c>
      <c r="D137" s="15" t="s">
        <v>171</v>
      </c>
      <c r="E137" s="15" t="s">
        <v>93</v>
      </c>
      <c r="F137" s="15" t="s">
        <v>166</v>
      </c>
      <c r="G137" s="15" t="s">
        <v>175</v>
      </c>
      <c r="H137" s="15" t="s">
        <v>342</v>
      </c>
      <c r="I137" s="15" t="s">
        <v>198</v>
      </c>
      <c r="J137" s="17" t="s">
        <v>254</v>
      </c>
      <c r="K137" s="16">
        <f>K138</f>
        <v>9.6</v>
      </c>
      <c r="L137" s="16">
        <f t="shared" ref="L137:M137" si="50">L138</f>
        <v>76.099999999999994</v>
      </c>
      <c r="M137" s="16">
        <f t="shared" si="50"/>
        <v>0</v>
      </c>
      <c r="N137" s="9"/>
      <c r="O137" s="9"/>
      <c r="P137" s="3"/>
    </row>
    <row r="138" spans="1:16" s="5" customFormat="1" ht="96" customHeight="1" x14ac:dyDescent="0.35">
      <c r="A138" s="18" t="s">
        <v>230</v>
      </c>
      <c r="B138" s="15" t="s">
        <v>89</v>
      </c>
      <c r="C138" s="15" t="s">
        <v>170</v>
      </c>
      <c r="D138" s="15" t="s">
        <v>171</v>
      </c>
      <c r="E138" s="15" t="s">
        <v>102</v>
      </c>
      <c r="F138" s="15" t="s">
        <v>166</v>
      </c>
      <c r="G138" s="15" t="s">
        <v>70</v>
      </c>
      <c r="H138" s="15" t="s">
        <v>342</v>
      </c>
      <c r="I138" s="15" t="s">
        <v>198</v>
      </c>
      <c r="J138" s="17" t="s">
        <v>29</v>
      </c>
      <c r="K138" s="16">
        <v>9.6</v>
      </c>
      <c r="L138" s="24">
        <v>76.099999999999994</v>
      </c>
      <c r="M138" s="24">
        <v>0</v>
      </c>
      <c r="N138" s="9"/>
      <c r="O138" s="9"/>
      <c r="P138" s="3"/>
    </row>
    <row r="139" spans="1:16" s="2" customFormat="1" ht="51.75" hidden="1" customHeight="1" x14ac:dyDescent="0.35">
      <c r="A139" s="15" t="s">
        <v>153</v>
      </c>
      <c r="B139" s="15" t="s">
        <v>89</v>
      </c>
      <c r="C139" s="15" t="s">
        <v>170</v>
      </c>
      <c r="D139" s="15" t="s">
        <v>171</v>
      </c>
      <c r="E139" s="15" t="s">
        <v>92</v>
      </c>
      <c r="F139" s="15" t="s">
        <v>67</v>
      </c>
      <c r="G139" s="15" t="s">
        <v>175</v>
      </c>
      <c r="H139" s="15" t="s">
        <v>342</v>
      </c>
      <c r="I139" s="15" t="s">
        <v>172</v>
      </c>
      <c r="J139" s="17" t="s">
        <v>310</v>
      </c>
      <c r="K139" s="16">
        <f>K140</f>
        <v>0</v>
      </c>
      <c r="L139" s="16">
        <f t="shared" ref="L139:M139" si="51">L140</f>
        <v>0</v>
      </c>
      <c r="M139" s="16">
        <f t="shared" si="51"/>
        <v>0</v>
      </c>
      <c r="N139" s="9"/>
      <c r="O139" s="9"/>
      <c r="P139" s="3"/>
    </row>
    <row r="140" spans="1:16" s="2" customFormat="1" ht="70.5" hidden="1" customHeight="1" x14ac:dyDescent="0.35">
      <c r="A140" s="15" t="s">
        <v>160</v>
      </c>
      <c r="B140" s="15" t="s">
        <v>89</v>
      </c>
      <c r="C140" s="15" t="s">
        <v>170</v>
      </c>
      <c r="D140" s="15" t="s">
        <v>171</v>
      </c>
      <c r="E140" s="15" t="s">
        <v>115</v>
      </c>
      <c r="F140" s="15" t="s">
        <v>80</v>
      </c>
      <c r="G140" s="15" t="s">
        <v>70</v>
      </c>
      <c r="H140" s="15" t="s">
        <v>342</v>
      </c>
      <c r="I140" s="15" t="s">
        <v>172</v>
      </c>
      <c r="J140" s="17" t="s">
        <v>296</v>
      </c>
      <c r="K140" s="16">
        <v>0</v>
      </c>
      <c r="L140" s="16">
        <v>0</v>
      </c>
      <c r="M140" s="16">
        <v>0</v>
      </c>
      <c r="N140" s="9"/>
      <c r="O140" s="9"/>
      <c r="P140" s="3"/>
    </row>
    <row r="141" spans="1:16" s="2" customFormat="1" ht="84" hidden="1" customHeight="1" x14ac:dyDescent="0.35">
      <c r="A141" s="15" t="s">
        <v>140</v>
      </c>
      <c r="B141" s="15" t="s">
        <v>89</v>
      </c>
      <c r="C141" s="15" t="s">
        <v>170</v>
      </c>
      <c r="D141" s="15" t="s">
        <v>182</v>
      </c>
      <c r="E141" s="15" t="s">
        <v>175</v>
      </c>
      <c r="F141" s="15" t="s">
        <v>67</v>
      </c>
      <c r="G141" s="15" t="s">
        <v>175</v>
      </c>
      <c r="H141" s="15" t="s">
        <v>342</v>
      </c>
      <c r="I141" s="15" t="s">
        <v>67</v>
      </c>
      <c r="J141" s="17" t="s">
        <v>299</v>
      </c>
      <c r="K141" s="16">
        <f>K142</f>
        <v>0</v>
      </c>
      <c r="L141" s="16">
        <f t="shared" ref="L141:M141" si="52">L142</f>
        <v>0</v>
      </c>
      <c r="M141" s="16">
        <f t="shared" si="52"/>
        <v>0</v>
      </c>
      <c r="N141" s="9"/>
      <c r="O141" s="9"/>
      <c r="P141" s="3"/>
    </row>
    <row r="142" spans="1:16" s="2" customFormat="1" ht="86.25" hidden="1" customHeight="1" x14ac:dyDescent="0.35">
      <c r="A142" s="15" t="s">
        <v>191</v>
      </c>
      <c r="B142" s="15" t="s">
        <v>89</v>
      </c>
      <c r="C142" s="15" t="s">
        <v>170</v>
      </c>
      <c r="D142" s="15" t="s">
        <v>182</v>
      </c>
      <c r="E142" s="15" t="s">
        <v>70</v>
      </c>
      <c r="F142" s="15" t="s">
        <v>146</v>
      </c>
      <c r="G142" s="15" t="s">
        <v>70</v>
      </c>
      <c r="H142" s="15" t="s">
        <v>342</v>
      </c>
      <c r="I142" s="15" t="s">
        <v>159</v>
      </c>
      <c r="J142" s="17" t="s">
        <v>5</v>
      </c>
      <c r="K142" s="16">
        <f>K143</f>
        <v>0</v>
      </c>
      <c r="L142" s="16">
        <f t="shared" ref="L142:M142" si="53">L143</f>
        <v>0</v>
      </c>
      <c r="M142" s="16">
        <f t="shared" si="53"/>
        <v>0</v>
      </c>
      <c r="N142" s="9"/>
      <c r="O142" s="9"/>
      <c r="P142" s="3"/>
    </row>
    <row r="143" spans="1:16" s="2" customFormat="1" ht="119.25" hidden="1" customHeight="1" x14ac:dyDescent="0.35">
      <c r="A143" s="15" t="s">
        <v>144</v>
      </c>
      <c r="B143" s="15" t="s">
        <v>89</v>
      </c>
      <c r="C143" s="15" t="s">
        <v>170</v>
      </c>
      <c r="D143" s="15" t="s">
        <v>182</v>
      </c>
      <c r="E143" s="15" t="s">
        <v>70</v>
      </c>
      <c r="F143" s="15" t="s">
        <v>146</v>
      </c>
      <c r="G143" s="15" t="s">
        <v>70</v>
      </c>
      <c r="H143" s="15" t="s">
        <v>341</v>
      </c>
      <c r="I143" s="15" t="s">
        <v>159</v>
      </c>
      <c r="J143" s="17" t="s">
        <v>281</v>
      </c>
      <c r="K143" s="16">
        <v>0</v>
      </c>
      <c r="L143" s="16">
        <v>0</v>
      </c>
      <c r="M143" s="16">
        <v>0</v>
      </c>
      <c r="N143" s="9"/>
      <c r="O143" s="9"/>
      <c r="P143" s="3"/>
    </row>
    <row r="144" spans="1:16" s="2" customFormat="1" ht="74.25" hidden="1" customHeight="1" x14ac:dyDescent="0.35">
      <c r="A144" s="15" t="s">
        <v>161</v>
      </c>
      <c r="B144" s="15" t="s">
        <v>89</v>
      </c>
      <c r="C144" s="15" t="s">
        <v>170</v>
      </c>
      <c r="D144" s="15" t="s">
        <v>125</v>
      </c>
      <c r="E144" s="15" t="s">
        <v>175</v>
      </c>
      <c r="F144" s="15" t="s">
        <v>67</v>
      </c>
      <c r="G144" s="15" t="s">
        <v>175</v>
      </c>
      <c r="H144" s="15" t="s">
        <v>342</v>
      </c>
      <c r="I144" s="15" t="s">
        <v>67</v>
      </c>
      <c r="J144" s="17" t="s">
        <v>246</v>
      </c>
      <c r="K144" s="16">
        <f>K145</f>
        <v>0</v>
      </c>
      <c r="L144" s="16">
        <f t="shared" ref="L144:M144" si="54">L145</f>
        <v>0</v>
      </c>
      <c r="M144" s="16">
        <f t="shared" si="54"/>
        <v>0</v>
      </c>
      <c r="N144" s="9"/>
      <c r="O144" s="9"/>
      <c r="P144" s="3"/>
    </row>
    <row r="145" spans="1:16" s="2" customFormat="1" ht="75.75" hidden="1" customHeight="1" x14ac:dyDescent="0.35">
      <c r="A145" s="15" t="s">
        <v>138</v>
      </c>
      <c r="B145" s="15" t="s">
        <v>89</v>
      </c>
      <c r="C145" s="15" t="s">
        <v>170</v>
      </c>
      <c r="D145" s="15" t="s">
        <v>125</v>
      </c>
      <c r="E145" s="15" t="s">
        <v>70</v>
      </c>
      <c r="F145" s="15" t="s">
        <v>146</v>
      </c>
      <c r="G145" s="15" t="s">
        <v>70</v>
      </c>
      <c r="H145" s="15" t="s">
        <v>342</v>
      </c>
      <c r="I145" s="15" t="s">
        <v>159</v>
      </c>
      <c r="J145" s="17" t="s">
        <v>329</v>
      </c>
      <c r="K145" s="16">
        <f>K146</f>
        <v>0</v>
      </c>
      <c r="L145" s="16">
        <f t="shared" ref="L145:M145" si="55">L146</f>
        <v>0</v>
      </c>
      <c r="M145" s="16">
        <f t="shared" si="55"/>
        <v>0</v>
      </c>
      <c r="N145" s="9"/>
      <c r="O145" s="9"/>
      <c r="P145" s="3"/>
    </row>
    <row r="146" spans="1:16" s="2" customFormat="1" ht="124.5" hidden="1" customHeight="1" x14ac:dyDescent="0.35">
      <c r="A146" s="15" t="s">
        <v>163</v>
      </c>
      <c r="B146" s="15" t="s">
        <v>89</v>
      </c>
      <c r="C146" s="15" t="s">
        <v>170</v>
      </c>
      <c r="D146" s="15" t="s">
        <v>125</v>
      </c>
      <c r="E146" s="15" t="s">
        <v>70</v>
      </c>
      <c r="F146" s="15" t="s">
        <v>146</v>
      </c>
      <c r="G146" s="15" t="s">
        <v>70</v>
      </c>
      <c r="H146" s="15" t="s">
        <v>341</v>
      </c>
      <c r="I146" s="15" t="s">
        <v>159</v>
      </c>
      <c r="J146" s="17" t="s">
        <v>313</v>
      </c>
      <c r="K146" s="16">
        <v>0</v>
      </c>
      <c r="L146" s="16">
        <v>0</v>
      </c>
      <c r="M146" s="16">
        <v>0</v>
      </c>
      <c r="N146" s="9"/>
      <c r="O146" s="9"/>
      <c r="P146" s="3"/>
    </row>
    <row r="147" spans="1:16" s="2" customFormat="1" ht="43.5" hidden="1" customHeight="1" x14ac:dyDescent="0.35">
      <c r="A147" s="15" t="s">
        <v>149</v>
      </c>
      <c r="B147" s="15" t="s">
        <v>89</v>
      </c>
      <c r="C147" s="15" t="s">
        <v>170</v>
      </c>
      <c r="D147" s="15" t="s">
        <v>177</v>
      </c>
      <c r="E147" s="15" t="s">
        <v>175</v>
      </c>
      <c r="F147" s="15" t="s">
        <v>67</v>
      </c>
      <c r="G147" s="15" t="s">
        <v>175</v>
      </c>
      <c r="H147" s="15" t="s">
        <v>342</v>
      </c>
      <c r="I147" s="15" t="s">
        <v>67</v>
      </c>
      <c r="J147" s="17" t="s">
        <v>263</v>
      </c>
      <c r="K147" s="16">
        <f>K148</f>
        <v>0</v>
      </c>
      <c r="L147" s="16">
        <f t="shared" ref="L147:M147" si="56">L148</f>
        <v>0</v>
      </c>
      <c r="M147" s="16">
        <f t="shared" si="56"/>
        <v>0</v>
      </c>
      <c r="N147" s="9"/>
      <c r="O147" s="9"/>
      <c r="P147" s="3"/>
    </row>
    <row r="148" spans="1:16" s="2" customFormat="1" ht="35.25" hidden="1" customHeight="1" x14ac:dyDescent="0.35">
      <c r="A148" s="15" t="s">
        <v>136</v>
      </c>
      <c r="B148" s="15" t="s">
        <v>89</v>
      </c>
      <c r="C148" s="15" t="s">
        <v>170</v>
      </c>
      <c r="D148" s="15" t="s">
        <v>177</v>
      </c>
      <c r="E148" s="15" t="s">
        <v>70</v>
      </c>
      <c r="F148" s="15" t="s">
        <v>176</v>
      </c>
      <c r="G148" s="15" t="s">
        <v>70</v>
      </c>
      <c r="H148" s="15" t="s">
        <v>342</v>
      </c>
      <c r="I148" s="15" t="s">
        <v>159</v>
      </c>
      <c r="J148" s="17" t="s">
        <v>17</v>
      </c>
      <c r="K148" s="16">
        <f>K149</f>
        <v>0</v>
      </c>
      <c r="L148" s="16">
        <f>L152</f>
        <v>0</v>
      </c>
      <c r="M148" s="16">
        <f>M152</f>
        <v>0</v>
      </c>
      <c r="N148" s="9"/>
      <c r="O148" s="9"/>
      <c r="P148" s="3"/>
    </row>
    <row r="149" spans="1:16" s="2" customFormat="1" ht="105.75" hidden="1" customHeight="1" x14ac:dyDescent="0.35">
      <c r="A149" s="15" t="s">
        <v>139</v>
      </c>
      <c r="B149" s="15" t="s">
        <v>89</v>
      </c>
      <c r="C149" s="15" t="s">
        <v>170</v>
      </c>
      <c r="D149" s="15" t="s">
        <v>177</v>
      </c>
      <c r="E149" s="15" t="s">
        <v>70</v>
      </c>
      <c r="F149" s="15" t="s">
        <v>176</v>
      </c>
      <c r="G149" s="15" t="s">
        <v>70</v>
      </c>
      <c r="H149" s="15" t="s">
        <v>341</v>
      </c>
      <c r="I149" s="15" t="s">
        <v>159</v>
      </c>
      <c r="J149" s="17" t="s">
        <v>12</v>
      </c>
      <c r="K149" s="16">
        <v>0</v>
      </c>
      <c r="L149" s="24">
        <v>0</v>
      </c>
      <c r="M149" s="24">
        <v>0</v>
      </c>
      <c r="N149" s="9"/>
      <c r="O149" s="9"/>
      <c r="P149" s="3"/>
    </row>
    <row r="150" spans="1:16" s="2" customFormat="1" ht="119.25" hidden="1" customHeight="1" x14ac:dyDescent="0.35">
      <c r="A150" s="15" t="s">
        <v>137</v>
      </c>
      <c r="B150" s="15" t="s">
        <v>67</v>
      </c>
      <c r="C150" s="15" t="s">
        <v>170</v>
      </c>
      <c r="D150" s="15" t="s">
        <v>185</v>
      </c>
      <c r="E150" s="15" t="s">
        <v>175</v>
      </c>
      <c r="F150" s="15" t="s">
        <v>67</v>
      </c>
      <c r="G150" s="15" t="s">
        <v>175</v>
      </c>
      <c r="H150" s="15" t="s">
        <v>342</v>
      </c>
      <c r="I150" s="15" t="s">
        <v>67</v>
      </c>
      <c r="J150" s="44" t="s">
        <v>6</v>
      </c>
      <c r="K150" s="16">
        <f>K151</f>
        <v>0</v>
      </c>
      <c r="L150" s="16">
        <f t="shared" ref="L150:M151" si="57">L151</f>
        <v>0</v>
      </c>
      <c r="M150" s="16">
        <f t="shared" si="57"/>
        <v>0</v>
      </c>
      <c r="N150" s="9"/>
      <c r="O150" s="9"/>
      <c r="P150" s="3"/>
    </row>
    <row r="151" spans="1:16" s="2" customFormat="1" ht="105.75" hidden="1" customHeight="1" x14ac:dyDescent="0.35">
      <c r="A151" s="15" t="s">
        <v>183</v>
      </c>
      <c r="B151" s="15" t="s">
        <v>67</v>
      </c>
      <c r="C151" s="15" t="s">
        <v>170</v>
      </c>
      <c r="D151" s="15" t="s">
        <v>185</v>
      </c>
      <c r="E151" s="15" t="s">
        <v>175</v>
      </c>
      <c r="F151" s="15" t="s">
        <v>67</v>
      </c>
      <c r="G151" s="15" t="s">
        <v>70</v>
      </c>
      <c r="H151" s="15" t="s">
        <v>342</v>
      </c>
      <c r="I151" s="15" t="s">
        <v>67</v>
      </c>
      <c r="J151" s="44" t="s">
        <v>270</v>
      </c>
      <c r="K151" s="24">
        <f>K152</f>
        <v>0</v>
      </c>
      <c r="L151" s="24">
        <f t="shared" si="57"/>
        <v>0</v>
      </c>
      <c r="M151" s="24">
        <f t="shared" si="57"/>
        <v>0</v>
      </c>
      <c r="N151" s="9"/>
      <c r="O151" s="9"/>
      <c r="P151" s="3"/>
    </row>
    <row r="152" spans="1:16" s="2" customFormat="1" ht="105.75" hidden="1" customHeight="1" x14ac:dyDescent="0.35">
      <c r="A152" s="15" t="s">
        <v>180</v>
      </c>
      <c r="B152" s="15" t="s">
        <v>89</v>
      </c>
      <c r="C152" s="15" t="s">
        <v>170</v>
      </c>
      <c r="D152" s="15" t="s">
        <v>185</v>
      </c>
      <c r="E152" s="15" t="s">
        <v>175</v>
      </c>
      <c r="F152" s="15" t="s">
        <v>193</v>
      </c>
      <c r="G152" s="15" t="s">
        <v>70</v>
      </c>
      <c r="H152" s="15" t="s">
        <v>342</v>
      </c>
      <c r="I152" s="15" t="s">
        <v>172</v>
      </c>
      <c r="J152" s="45" t="s">
        <v>10</v>
      </c>
      <c r="K152" s="16">
        <v>0</v>
      </c>
      <c r="L152" s="16">
        <v>0</v>
      </c>
      <c r="M152" s="16">
        <v>0</v>
      </c>
      <c r="N152" s="9"/>
      <c r="O152" s="9"/>
      <c r="P152" s="3"/>
    </row>
    <row r="153" spans="1:16" s="1" customFormat="1" ht="30.75" x14ac:dyDescent="0.35">
      <c r="A153" s="54" t="s">
        <v>344</v>
      </c>
      <c r="B153" s="55"/>
      <c r="C153" s="55"/>
      <c r="D153" s="55"/>
      <c r="E153" s="55"/>
      <c r="F153" s="55"/>
      <c r="G153" s="55"/>
      <c r="H153" s="55"/>
      <c r="I153" s="55"/>
      <c r="J153" s="56"/>
      <c r="K153" s="16">
        <f>K119+K13</f>
        <v>2514083.6</v>
      </c>
      <c r="L153" s="16">
        <f>L119+L13</f>
        <v>2510307</v>
      </c>
      <c r="M153" s="16">
        <f>M119+M13</f>
        <v>2531686.4000000004</v>
      </c>
      <c r="N153" s="6"/>
      <c r="O153" s="6"/>
    </row>
    <row r="154" spans="1:16" ht="19.5" customHeight="1" x14ac:dyDescent="0.45">
      <c r="A154" s="46"/>
      <c r="B154" s="47"/>
      <c r="C154" s="47"/>
      <c r="D154" s="47"/>
      <c r="E154" s="47"/>
      <c r="F154" s="47"/>
      <c r="G154" s="47"/>
      <c r="H154" s="47"/>
      <c r="I154" s="47"/>
      <c r="J154" s="48"/>
      <c r="K154" s="31"/>
      <c r="L154" s="31"/>
      <c r="M154" s="31"/>
    </row>
    <row r="155" spans="1:16" ht="24.95" customHeight="1" x14ac:dyDescent="0.4">
      <c r="A155" s="49"/>
      <c r="B155" s="50"/>
      <c r="C155" s="50"/>
      <c r="D155" s="50"/>
      <c r="E155" s="50"/>
      <c r="F155" s="50"/>
      <c r="G155" s="50"/>
      <c r="H155" s="50"/>
      <c r="I155" s="50"/>
      <c r="J155" s="51"/>
      <c r="K155" s="32"/>
      <c r="L155" s="33"/>
      <c r="M155" s="33"/>
    </row>
    <row r="156" spans="1:16" ht="26.25" x14ac:dyDescent="0.4">
      <c r="A156" s="49"/>
      <c r="B156" s="50"/>
      <c r="C156" s="50"/>
      <c r="D156" s="50"/>
      <c r="E156" s="50"/>
      <c r="F156" s="50"/>
      <c r="G156" s="50"/>
      <c r="H156" s="50"/>
      <c r="I156" s="50"/>
      <c r="J156" s="51"/>
      <c r="K156" s="33"/>
      <c r="L156" s="33"/>
      <c r="M156" s="33"/>
    </row>
    <row r="157" spans="1:16" ht="26.25" x14ac:dyDescent="0.4">
      <c r="A157" s="49"/>
      <c r="B157" s="50"/>
      <c r="C157" s="50"/>
      <c r="D157" s="50"/>
      <c r="E157" s="50"/>
      <c r="F157" s="50"/>
      <c r="G157" s="50"/>
      <c r="H157" s="50"/>
      <c r="I157" s="50"/>
      <c r="J157" s="51"/>
      <c r="K157" s="33"/>
      <c r="L157" s="33"/>
      <c r="M157" s="33"/>
    </row>
    <row r="158" spans="1:16" ht="26.25" x14ac:dyDescent="0.4">
      <c r="A158" s="49"/>
      <c r="B158" s="50"/>
      <c r="C158" s="50"/>
      <c r="D158" s="50"/>
      <c r="E158" s="50"/>
      <c r="F158" s="50"/>
      <c r="G158" s="50"/>
      <c r="H158" s="50"/>
      <c r="I158" s="50"/>
      <c r="J158" s="51"/>
      <c r="K158" s="33"/>
      <c r="L158" s="33"/>
      <c r="M158" s="33"/>
    </row>
    <row r="159" spans="1:16" ht="26.25" x14ac:dyDescent="0.4">
      <c r="A159" s="49"/>
      <c r="B159" s="50"/>
      <c r="C159" s="50"/>
      <c r="D159" s="50"/>
      <c r="E159" s="50"/>
      <c r="F159" s="50"/>
      <c r="G159" s="50"/>
      <c r="H159" s="50"/>
      <c r="I159" s="50"/>
      <c r="J159" s="51"/>
      <c r="K159" s="33"/>
      <c r="L159" s="33"/>
      <c r="M159" s="33"/>
    </row>
    <row r="160" spans="1:16" ht="26.25" x14ac:dyDescent="0.4">
      <c r="A160" s="49"/>
      <c r="B160" s="50"/>
      <c r="C160" s="50"/>
      <c r="D160" s="50"/>
      <c r="E160" s="50"/>
      <c r="F160" s="50"/>
      <c r="G160" s="50"/>
      <c r="H160" s="50"/>
      <c r="I160" s="50"/>
      <c r="J160" s="51"/>
      <c r="K160" s="33"/>
      <c r="L160" s="33"/>
      <c r="M160" s="33"/>
    </row>
    <row r="161" spans="1:13" ht="26.25" x14ac:dyDescent="0.4">
      <c r="A161" s="49"/>
      <c r="B161" s="50"/>
      <c r="C161" s="50"/>
      <c r="D161" s="50"/>
      <c r="E161" s="50"/>
      <c r="F161" s="50"/>
      <c r="G161" s="50"/>
      <c r="H161" s="50"/>
      <c r="I161" s="50"/>
      <c r="J161" s="51"/>
      <c r="K161" s="33"/>
      <c r="L161" s="33"/>
      <c r="M161" s="33"/>
    </row>
    <row r="162" spans="1:13" ht="26.25" x14ac:dyDescent="0.4">
      <c r="A162" s="49"/>
      <c r="B162" s="50"/>
      <c r="C162" s="50"/>
      <c r="D162" s="50"/>
      <c r="E162" s="50"/>
      <c r="F162" s="50"/>
      <c r="G162" s="50"/>
      <c r="H162" s="50"/>
      <c r="I162" s="50"/>
      <c r="J162" s="51"/>
      <c r="K162" s="33"/>
      <c r="L162" s="33"/>
      <c r="M162" s="33"/>
    </row>
    <row r="163" spans="1:13" ht="26.25" x14ac:dyDescent="0.4">
      <c r="A163" s="49"/>
      <c r="B163" s="50"/>
      <c r="C163" s="50"/>
      <c r="D163" s="50"/>
      <c r="E163" s="50"/>
      <c r="F163" s="50"/>
      <c r="G163" s="50"/>
      <c r="H163" s="50"/>
      <c r="I163" s="50"/>
      <c r="J163" s="51"/>
      <c r="K163" s="33"/>
      <c r="L163" s="33"/>
      <c r="M163" s="33"/>
    </row>
    <row r="164" spans="1:13" ht="26.25" x14ac:dyDescent="0.4">
      <c r="A164" s="49"/>
      <c r="B164" s="50"/>
      <c r="C164" s="50"/>
      <c r="D164" s="50"/>
      <c r="E164" s="50"/>
      <c r="F164" s="50"/>
      <c r="G164" s="50"/>
      <c r="H164" s="50"/>
      <c r="I164" s="50"/>
      <c r="J164" s="51"/>
      <c r="K164" s="33"/>
      <c r="L164" s="33"/>
      <c r="M164" s="33"/>
    </row>
    <row r="165" spans="1:13" ht="26.25" x14ac:dyDescent="0.4">
      <c r="A165" s="49"/>
      <c r="B165" s="50"/>
      <c r="C165" s="50"/>
      <c r="D165" s="50"/>
      <c r="E165" s="50"/>
      <c r="F165" s="50"/>
      <c r="G165" s="50"/>
      <c r="H165" s="50"/>
      <c r="I165" s="50"/>
      <c r="J165" s="51"/>
      <c r="K165" s="33"/>
      <c r="L165" s="33"/>
      <c r="M165" s="33"/>
    </row>
    <row r="166" spans="1:13" ht="26.25" x14ac:dyDescent="0.4">
      <c r="A166" s="49"/>
      <c r="B166" s="50"/>
      <c r="C166" s="50"/>
      <c r="D166" s="50"/>
      <c r="E166" s="50"/>
      <c r="F166" s="50"/>
      <c r="G166" s="50"/>
      <c r="H166" s="50"/>
      <c r="I166" s="50"/>
      <c r="J166" s="51"/>
      <c r="K166" s="33"/>
      <c r="L166" s="33"/>
      <c r="M166" s="33"/>
    </row>
    <row r="167" spans="1:13" ht="26.25" x14ac:dyDescent="0.4">
      <c r="A167" s="50"/>
      <c r="B167" s="50"/>
      <c r="C167" s="50"/>
      <c r="D167" s="50"/>
      <c r="E167" s="50"/>
      <c r="F167" s="50"/>
      <c r="G167" s="50"/>
      <c r="H167" s="50"/>
      <c r="I167" s="50"/>
      <c r="J167" s="51"/>
      <c r="K167" s="33"/>
      <c r="L167" s="33"/>
      <c r="M167" s="33"/>
    </row>
    <row r="168" spans="1:13" ht="26.25" x14ac:dyDescent="0.4">
      <c r="A168" s="50"/>
      <c r="B168" s="50"/>
      <c r="C168" s="50"/>
      <c r="D168" s="50"/>
      <c r="E168" s="50"/>
      <c r="F168" s="50"/>
      <c r="G168" s="50"/>
      <c r="H168" s="50"/>
      <c r="I168" s="50"/>
      <c r="J168" s="51"/>
      <c r="K168" s="33"/>
      <c r="L168" s="33"/>
      <c r="M168" s="33"/>
    </row>
    <row r="169" spans="1:13" ht="26.25" x14ac:dyDescent="0.4">
      <c r="A169" s="50"/>
      <c r="B169" s="50"/>
      <c r="C169" s="50"/>
      <c r="D169" s="50"/>
      <c r="E169" s="50"/>
      <c r="F169" s="50"/>
      <c r="G169" s="50"/>
      <c r="H169" s="50"/>
      <c r="I169" s="50"/>
      <c r="J169" s="51"/>
      <c r="K169" s="33"/>
      <c r="L169" s="33"/>
      <c r="M169" s="33"/>
    </row>
  </sheetData>
  <mergeCells count="13">
    <mergeCell ref="K1:M1"/>
    <mergeCell ref="A153:J153"/>
    <mergeCell ref="M10:M11"/>
    <mergeCell ref="K10:K11"/>
    <mergeCell ref="A9:M9"/>
    <mergeCell ref="K2:M2"/>
    <mergeCell ref="K4:M4"/>
    <mergeCell ref="B10:I10"/>
    <mergeCell ref="A10:A11"/>
    <mergeCell ref="J10:J11"/>
    <mergeCell ref="L10:L11"/>
    <mergeCell ref="K8:M8"/>
    <mergeCell ref="K3:M3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  <rowBreaks count="2" manualBreakCount="2">
    <brk id="49" max="1048575" man="1"/>
    <brk id="96" max="104857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2021-2022</vt:lpstr>
      <vt:lpstr>'доходы 2021-2022'!Заголовки_для_печати</vt:lpstr>
      <vt:lpstr>'доходы 2021-2022'!Область_печати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User6</cp:lastModifiedBy>
  <cp:revision>63</cp:revision>
  <cp:lastPrinted>2020-11-13T04:40:27Z</cp:lastPrinted>
  <dcterms:created xsi:type="dcterms:W3CDTF">2004-12-16T09:43:57Z</dcterms:created>
  <dcterms:modified xsi:type="dcterms:W3CDTF">2020-11-13T04:40:33Z</dcterms:modified>
  <cp:version>0906.0100.01</cp:version>
</cp:coreProperties>
</file>