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91" windowWidth="22335" windowHeight="12660" activeTab="0"/>
  </bookViews>
  <sheets>
    <sheet name="Лист1" sheetId="1" r:id="rId1"/>
    <sheet name="Лист3" sheetId="2" r:id="rId2"/>
  </sheets>
  <definedNames>
    <definedName name="_xlnm.Print_Titles" localSheetId="0">'Лист1'!$4:$4</definedName>
    <definedName name="_xlnm.Print_Area" localSheetId="0">'Лист1'!$A$1:$K$166</definedName>
  </definedNames>
  <calcPr fullCalcOnLoad="1"/>
</workbook>
</file>

<file path=xl/sharedStrings.xml><?xml version="1.0" encoding="utf-8"?>
<sst xmlns="http://schemas.openxmlformats.org/spreadsheetml/2006/main" count="390" uniqueCount="194">
  <si>
    <t>Наименование показателей</t>
  </si>
  <si>
    <t>Единица измерения</t>
  </si>
  <si>
    <t>Енашимо</t>
  </si>
  <si>
    <t>Вангаш</t>
  </si>
  <si>
    <t>Демографическое положение:</t>
  </si>
  <si>
    <t>человек</t>
  </si>
  <si>
    <t>в том числе:</t>
  </si>
  <si>
    <t>Численность постоянного населения (на начало года) - женщины</t>
  </si>
  <si>
    <t>Численность постоянного населения (на начало года) - мужчины</t>
  </si>
  <si>
    <t>Число домохозяйств</t>
  </si>
  <si>
    <t>ед.</t>
  </si>
  <si>
    <t>Количество многодетных семей</t>
  </si>
  <si>
    <t>Количество детей в многодетных семьях</t>
  </si>
  <si>
    <t>Водоснабжение</t>
  </si>
  <si>
    <t>км</t>
  </si>
  <si>
    <t>в том числе</t>
  </si>
  <si>
    <t>кв.м</t>
  </si>
  <si>
    <t>ед</t>
  </si>
  <si>
    <t>Водоотведение</t>
  </si>
  <si>
    <t>Пропущено сточных вод (канализование)</t>
  </si>
  <si>
    <t>пропущено сточных вод от населения</t>
  </si>
  <si>
    <t>Центральное водоотведение:</t>
  </si>
  <si>
    <t>Теплоснабжение</t>
  </si>
  <si>
    <t xml:space="preserve">Количество источников теплоснабжения (на конец отчетного года) </t>
  </si>
  <si>
    <t>Количество источников теплоснабжения (на конец отчетного года) мощностью до 3 Гкал/ч</t>
  </si>
  <si>
    <t>Суммарная часовая тепловая мощность котлов</t>
  </si>
  <si>
    <t>гкал/час</t>
  </si>
  <si>
    <t>Торговля, общественное питание</t>
  </si>
  <si>
    <t>количество магазинов</t>
  </si>
  <si>
    <t>площадь торгового зала магазинов</t>
  </si>
  <si>
    <t>мест</t>
  </si>
  <si>
    <t>количество автозаправочных станций</t>
  </si>
  <si>
    <t>количество рынков</t>
  </si>
  <si>
    <t>количество торговых мест на рынках</t>
  </si>
  <si>
    <t xml:space="preserve"> Аптеки</t>
  </si>
  <si>
    <t xml:space="preserve"> Услуги населению</t>
  </si>
  <si>
    <t>количество организаций муниципальной формы собственности, оказывающих бытовые услуги по ремонту и строительству жилья и других построек</t>
  </si>
  <si>
    <t>количество организаций, оказывающих бытовые услуги по техническому обслуживанию и ремонту транспортных средств, машин и оборудования</t>
  </si>
  <si>
    <t>количество организаций, оказывающих бытовые услуги фотоателье, фото- и кинолабораторий</t>
  </si>
  <si>
    <t xml:space="preserve"> Благоустройство</t>
  </si>
  <si>
    <t>Улично-дорожная сеть:</t>
  </si>
  <si>
    <t>-с усовершенствованным покрытием (асфальтобетон)</t>
  </si>
  <si>
    <t>- с гравийным (щебеночным) покрытием</t>
  </si>
  <si>
    <t>- грунтовые</t>
  </si>
  <si>
    <t>Тротуары и пешеходные дорожки с усовершенствованным покрытием</t>
  </si>
  <si>
    <t>Автобусные остановки</t>
  </si>
  <si>
    <t>Набережные и площади с усовершенствованным  покрытием</t>
  </si>
  <si>
    <t>Мосты</t>
  </si>
  <si>
    <t>Объекты инженерной защиты (ливневые канализации, водоотводные устройства)</t>
  </si>
  <si>
    <t>пог.м</t>
  </si>
  <si>
    <t>Дорожные ограждающие устройства и знаки</t>
  </si>
  <si>
    <t>Сети уличного освещения  (воздушные)</t>
  </si>
  <si>
    <t>Площадь скверов, парков, садов, газоны, клумбы, зеленые насаждения вдоль улично-дорожной сети)</t>
  </si>
  <si>
    <t>Места захоронений (кладбища)</t>
  </si>
  <si>
    <t>Подъездные дороги к местам захоронений</t>
  </si>
  <si>
    <t>Связь</t>
  </si>
  <si>
    <t>Количество квартирных телефонных аппаратов телефонной сети общего пользования</t>
  </si>
  <si>
    <t>Количество отделений почтовой связи</t>
  </si>
  <si>
    <t>шт.</t>
  </si>
  <si>
    <t>Количество операторов (предприятий) сотовой связи</t>
  </si>
  <si>
    <t>Образование</t>
  </si>
  <si>
    <t>Количество дошкольных образовательных учреждений</t>
  </si>
  <si>
    <t xml:space="preserve">Количество мест в дошкольных образовательных учреждениях </t>
  </si>
  <si>
    <t>чел.</t>
  </si>
  <si>
    <t>Количество дневных общеобразовательных  учреждений</t>
  </si>
  <si>
    <t>Количество мест в общеобразовательных учреждениях</t>
  </si>
  <si>
    <t>Численность учителей общеобразовательных учреждений</t>
  </si>
  <si>
    <t>Количество учреждений дополнительного образования детей</t>
  </si>
  <si>
    <t>Численность учащихся, занимающихся в учреждениях дополнительного образования</t>
  </si>
  <si>
    <t>Здравоохранение</t>
  </si>
  <si>
    <t>Количество женских консультаций</t>
  </si>
  <si>
    <t>Численность врачей</t>
  </si>
  <si>
    <t>Численность среднего медицинского персонала</t>
  </si>
  <si>
    <t>Культура</t>
  </si>
  <si>
    <t>Количество общедоступных (публичных) библиотек</t>
  </si>
  <si>
    <t>Фонд общедоступных (публичных) библиотек</t>
  </si>
  <si>
    <t>экз.</t>
  </si>
  <si>
    <t>Количество пользователей общедоступных (публичных) библиотек</t>
  </si>
  <si>
    <t>Книговыдача в общедоступных (публичных) библиотеках</t>
  </si>
  <si>
    <t>Количество учреждений культурно-досугового типа</t>
  </si>
  <si>
    <t>Количество мест в зрительных залах  учреждений культурно-досугового типа</t>
  </si>
  <si>
    <t>Количество музыкальных школ и школ искусств</t>
  </si>
  <si>
    <t>Численность учащихся в музыкальных школах и школ искусств</t>
  </si>
  <si>
    <t>Физкультура и спорт</t>
  </si>
  <si>
    <t>Количество спортсооружений</t>
  </si>
  <si>
    <t>количество спортивных залов</t>
  </si>
  <si>
    <t>количество стадионов с трибунами на 1500 мест и более</t>
  </si>
  <si>
    <t>Численность занимающихся физкультурой и спортом</t>
  </si>
  <si>
    <t>численность занимающихся физкультурой и спортом в учреждениях дополнительного образования детей</t>
  </si>
  <si>
    <t>Численность штатных физкультурных работников</t>
  </si>
  <si>
    <t>Количество детско-юношеских спортивных школ</t>
  </si>
  <si>
    <t>Численность учащихся в детско-юношеских спортивных школах</t>
  </si>
  <si>
    <t>Социальная защита населения</t>
  </si>
  <si>
    <t>Численность населения, нуждающегося в социальной поддержке</t>
  </si>
  <si>
    <t>численность пенсионеров, нуждающихся в социальной поддержке</t>
  </si>
  <si>
    <t>численность одиноких пенсионеров, нуждающихся в социальной поддержке</t>
  </si>
  <si>
    <t>численность инвалидов, нуждающихся в социальной поддержке</t>
  </si>
  <si>
    <t>численность детей-инвалидов, нуждающихся в социальной поддержке</t>
  </si>
  <si>
    <t>численность нуждающихся в социальной поддержке детей в возрасте 0-14 лет</t>
  </si>
  <si>
    <t>численность нуждающихся в социальной поддержке детей в возрасте 15-17 лет, обучающихся в общеобразовательных школах</t>
  </si>
  <si>
    <t>Число получателей пособий на детей</t>
  </si>
  <si>
    <t xml:space="preserve">Число детей, на которых выплачивается пособие </t>
  </si>
  <si>
    <t>Численность граждан отдельных категорий, имеющих право на меры социальной поддержки в соответствии с Федеральным и региональным законодательством</t>
  </si>
  <si>
    <t>Жилищный фонд</t>
  </si>
  <si>
    <t>Общая площадь жилищного фонда всех форм собственности</t>
  </si>
  <si>
    <t>тыс.кв.м</t>
  </si>
  <si>
    <t>1 (УККР)</t>
  </si>
  <si>
    <t>Количество амбулаторно-поликлинических учреждений (подразделений)</t>
  </si>
  <si>
    <t>Количество детских больничных отделений</t>
  </si>
  <si>
    <t>-</t>
  </si>
  <si>
    <t>Брянка, Пит-Городок</t>
  </si>
  <si>
    <t>Вельмо, Куромба</t>
  </si>
  <si>
    <t>Северо-Енисейский</t>
  </si>
  <si>
    <t xml:space="preserve">Новая Калами  </t>
  </si>
  <si>
    <t>Еруда</t>
  </si>
  <si>
    <t>Всего по району</t>
  </si>
  <si>
    <t>площадь залов обслуживания посетителей в столовых, закусочных, кафе, баров</t>
  </si>
  <si>
    <t>Количество родильных домов, отделений</t>
  </si>
  <si>
    <t>Раздел 1. Общая характеристика</t>
  </si>
  <si>
    <t>Раздел 3. Торговля, общественное питание и услуги</t>
  </si>
  <si>
    <t>Раздел 4. Благоустройство</t>
  </si>
  <si>
    <t>Раздел 5. Транспорт и связь</t>
  </si>
  <si>
    <t>Раздел 6. Образование</t>
  </si>
  <si>
    <t>Раздел 8. Деятельность по организации отдыха и развлечений, культуры и спорта</t>
  </si>
  <si>
    <t>Раздел 9. Физическая культура и спорт</t>
  </si>
  <si>
    <t>Площадь жилищного фонда с отоплением</t>
  </si>
  <si>
    <t xml:space="preserve">Протяженность уличной канализационной сети </t>
  </si>
  <si>
    <t>ПАСПОРТ СЕВЕРО-ЕНИСЕЙСКОГО РАЙОНА</t>
  </si>
  <si>
    <t>Площадь жилищного фонда с ГВС</t>
  </si>
  <si>
    <t xml:space="preserve">количество плавательных бассейнов </t>
  </si>
  <si>
    <t xml:space="preserve">       в том числе в учреждениях образования</t>
  </si>
  <si>
    <t xml:space="preserve">Количество станций и отделений скорой медицинской помощи </t>
  </si>
  <si>
    <t>Протяженность паровых, тепловых сетей, всего</t>
  </si>
  <si>
    <t>Раздел 7. Здравоохранение и предоставление социальных услуг</t>
  </si>
  <si>
    <t>Иные формы дошкольного образования:</t>
  </si>
  <si>
    <t xml:space="preserve"> Количество мест</t>
  </si>
  <si>
    <t>Число фельдшерско-акушерских пунктов</t>
  </si>
  <si>
    <t>Тея, Суворовский</t>
  </si>
  <si>
    <t>Количество домов</t>
  </si>
  <si>
    <t>Площадь жилищного фонда</t>
  </si>
  <si>
    <t>Количество домов с отоплением</t>
  </si>
  <si>
    <t>Количество домов с ГВС</t>
  </si>
  <si>
    <t>Ново-ерудинский</t>
  </si>
  <si>
    <t xml:space="preserve">в том числе реализовано воды населению </t>
  </si>
  <si>
    <t>Общее количество организаций, оказывающих платные и бытовые услуги населению</t>
  </si>
  <si>
    <t>Раздел 2. ЖКХ* - предварительные данные , так как не все потребители МУП "УККР" отчитались за потребленные энергоресурсы за отчетный период.</t>
  </si>
  <si>
    <t>Количество водоколонок</t>
  </si>
  <si>
    <t>Раздел 2. ЖКХ</t>
  </si>
  <si>
    <t>Протяженность уличной водопроводной сети (в однотрудном исчислении)</t>
  </si>
  <si>
    <t>Ед. изм.</t>
  </si>
  <si>
    <t>Численность педагогических работников в музыкальных школах (школах искусств)</t>
  </si>
  <si>
    <t>Численность специалистов в общедоступных (публичных) библиотеках</t>
  </si>
  <si>
    <t>Численность специалистов в учреждениях культурно-досугового типа</t>
  </si>
  <si>
    <t>тыс.куб.м.</t>
  </si>
  <si>
    <t>количество общедоступных столовых, закусочных, кафе, баров</t>
  </si>
  <si>
    <t>количество мест в общедоступных столовых, закусочных, кафе, баров</t>
  </si>
  <si>
    <t>пог.м.</t>
  </si>
  <si>
    <t>Численность постоянного населения (на конец года), всего:</t>
  </si>
  <si>
    <t xml:space="preserve">Количество больничных учреждений </t>
  </si>
  <si>
    <t>площадь торговых залов аптек и аптечных киосков</t>
  </si>
  <si>
    <t>Количество больничных коек</t>
  </si>
  <si>
    <t>моложе трудоспособного возраста (0-15)</t>
  </si>
  <si>
    <t xml:space="preserve"> по возрасту</t>
  </si>
  <si>
    <t>Тея</t>
  </si>
  <si>
    <t>11 (1 в п. Еруда)</t>
  </si>
  <si>
    <t>Реализовано воды (всем потребителям)</t>
  </si>
  <si>
    <t>Количество телефонизированных населенных пунктов</t>
  </si>
  <si>
    <t>7 дневных общеобразовательных школ, в том числе: 1 филиал начальной школы в д.Куромба</t>
  </si>
  <si>
    <t>Количество амбулаторно-поликлинических учреждений для детей (детская консультация)</t>
  </si>
  <si>
    <t>Чсленность пенсионеров</t>
  </si>
  <si>
    <t>Раздел 10.Социальные услуги</t>
  </si>
  <si>
    <t>количество павильонов</t>
  </si>
  <si>
    <t>количество торговых мест</t>
  </si>
  <si>
    <t>площадь торгового зала павильонов</t>
  </si>
  <si>
    <t>площадь торговых мест</t>
  </si>
  <si>
    <t>количество аптек и аптечных киосков</t>
  </si>
  <si>
    <t>количество организаций, оказывающих бытовые услуги по ремонту и пошиву одежды, пошиву и вязанию трикотажных изделий</t>
  </si>
  <si>
    <t>количество организаций, оказывающих  услуги нотариусов, адвокатов</t>
  </si>
  <si>
    <t>количество организаций, оказывающих бытовые услуги бань и душевых</t>
  </si>
  <si>
    <t>количество организаций, оказывающих прочие услуги</t>
  </si>
  <si>
    <t>Численность учащихся дневных общеобразовательных учреждений (с учетом учащихся в группах кратковременного пребывания)</t>
  </si>
  <si>
    <t>трудоспособного возраста (женщины 16-54 лет, для мужчин 16-59 лет)</t>
  </si>
  <si>
    <t xml:space="preserve">старше трудоспособного возраста </t>
  </si>
  <si>
    <t>количество домов с ГВС</t>
  </si>
  <si>
    <t>тыс.кв.м.</t>
  </si>
  <si>
    <t>в том числе воспитателей</t>
  </si>
  <si>
    <t>Численность педагогических работников в организациях, осуществляющих образовательную деятельность по образовательным программам дошкольного образования:</t>
  </si>
  <si>
    <t>Численность детей, посещающих дошкольные образовательные учреждения и дошкольные группы при школах</t>
  </si>
  <si>
    <t>по состоянию на 01.01.2022г.</t>
  </si>
  <si>
    <t>количество организаций, оказывающих  услуги парикмахерских, салонов красоты</t>
  </si>
  <si>
    <t>15  (14 водоразборных колонок и 1 центральная)</t>
  </si>
  <si>
    <t>52                             (4 в п. Еруда)</t>
  </si>
  <si>
    <t>3993 (252 в п. Еруда)</t>
  </si>
  <si>
    <t>48 (1 в п. Еруда)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</si>
</sst>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_-* #,##0.000_р_._-;\-* #,##0.000_р_._-;_-* &quot;-&quot;??_р_._-;_-@_-"/>
    <numFmt numFmtId="177" formatCode="#,##0.000_ ;\-#,##0.000\ "/>
    <numFmt numFmtId="178" formatCode="#,##0.0_ ;\-#,##0.0\ "/>
    <numFmt numFmtId="179" formatCode="#,##0_ ;\-#,##0\ 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0000_р_._-;\-* #,##0.00000_р_._-;_-* &quot;-&quot;??_р_._-;_-@_-"/>
    <numFmt numFmtId="187" formatCode="#,##0.0"/>
    <numFmt numFmtId="188" formatCode="#,##0.000"/>
    <numFmt numFmtId="189" formatCode="[$-FC19]d\ mmmm\ yyyy\ &quot;г.&quot;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Times New Roman"/>
      <family val="2"/>
    </font>
    <font>
      <sz val="11"/>
      <name val="Times New Roman"/>
      <family val="2"/>
    </font>
    <font>
      <b/>
      <sz val="11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2"/>
    </font>
    <font>
      <sz val="8"/>
      <name val="Times New Roman"/>
      <family val="2"/>
    </font>
    <font>
      <sz val="11"/>
      <color indexed="6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2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56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3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color rgb="FFC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1" fontId="4" fillId="0" borderId="10" xfId="6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61" applyNumberFormat="1" applyFont="1" applyFill="1" applyBorder="1" applyAlignment="1">
      <alignment horizontal="center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173" fontId="9" fillId="33" borderId="0" xfId="61" applyNumberFormat="1" applyFont="1" applyFill="1" applyAlignment="1">
      <alignment horizontal="center" vertical="center"/>
    </xf>
    <xf numFmtId="173" fontId="4" fillId="33" borderId="0" xfId="61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173" fontId="5" fillId="33" borderId="0" xfId="6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75" fontId="5" fillId="0" borderId="10" xfId="6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7" fillId="0" borderId="10" xfId="61" applyNumberFormat="1" applyFont="1" applyFill="1" applyBorder="1" applyAlignment="1">
      <alignment horizontal="center" vertical="top" wrapText="1"/>
    </xf>
    <xf numFmtId="175" fontId="5" fillId="0" borderId="10" xfId="61" applyNumberFormat="1" applyFont="1" applyFill="1" applyBorder="1" applyAlignment="1">
      <alignment horizontal="center" vertical="center" wrapText="1"/>
    </xf>
    <xf numFmtId="2" fontId="4" fillId="0" borderId="10" xfId="6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1" fontId="4" fillId="0" borderId="10" xfId="6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6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10" xfId="61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3" fontId="5" fillId="0" borderId="0" xfId="61" applyNumberFormat="1" applyFont="1" applyFill="1" applyAlignment="1">
      <alignment horizontal="center" vertical="center"/>
    </xf>
    <xf numFmtId="173" fontId="9" fillId="0" borderId="0" xfId="61" applyNumberFormat="1" applyFont="1" applyFill="1" applyAlignment="1">
      <alignment horizontal="center" vertical="center"/>
    </xf>
    <xf numFmtId="173" fontId="4" fillId="0" borderId="0" xfId="61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3" fontId="3" fillId="34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87" fontId="4" fillId="0" borderId="10" xfId="61" applyNumberFormat="1" applyFont="1" applyFill="1" applyBorder="1" applyAlignment="1">
      <alignment horizontal="center" vertical="center" wrapText="1"/>
    </xf>
    <xf numFmtId="187" fontId="5" fillId="0" borderId="10" xfId="61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7" fontId="9" fillId="0" borderId="10" xfId="61" applyNumberFormat="1" applyFont="1" applyFill="1" applyBorder="1" applyAlignment="1">
      <alignment horizontal="center" vertical="center" wrapText="1"/>
    </xf>
    <xf numFmtId="3" fontId="5" fillId="0" borderId="10" xfId="61" applyNumberFormat="1" applyFont="1" applyFill="1" applyBorder="1" applyAlignment="1">
      <alignment horizontal="center" vertical="center" wrapText="1"/>
    </xf>
    <xf numFmtId="3" fontId="4" fillId="0" borderId="10" xfId="61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center" vertical="center" wrapText="1"/>
    </xf>
    <xf numFmtId="3" fontId="56" fillId="0" borderId="10" xfId="61" applyNumberFormat="1" applyFont="1" applyFill="1" applyBorder="1" applyAlignment="1">
      <alignment horizontal="center" vertical="center" wrapText="1"/>
    </xf>
    <xf numFmtId="172" fontId="4" fillId="0" borderId="10" xfId="61" applyNumberFormat="1" applyFont="1" applyFill="1" applyBorder="1" applyAlignment="1">
      <alignment horizontal="center" vertical="center" wrapText="1"/>
    </xf>
    <xf numFmtId="173" fontId="5" fillId="0" borderId="10" xfId="61" applyNumberFormat="1" applyFont="1" applyFill="1" applyBorder="1" applyAlignment="1">
      <alignment horizontal="center" vertical="center" wrapText="1"/>
    </xf>
    <xf numFmtId="173" fontId="9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3" fontId="4" fillId="0" borderId="12" xfId="61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3" fontId="4" fillId="0" borderId="10" xfId="61" applyNumberFormat="1" applyFont="1" applyFill="1" applyBorder="1" applyAlignment="1">
      <alignment horizontal="center" vertical="center" wrapText="1"/>
    </xf>
    <xf numFmtId="187" fontId="57" fillId="0" borderId="10" xfId="61" applyNumberFormat="1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3" fontId="7" fillId="0" borderId="14" xfId="61" applyNumberFormat="1" applyFont="1" applyFill="1" applyBorder="1" applyAlignment="1">
      <alignment horizontal="center" vertical="center" wrapText="1"/>
    </xf>
    <xf numFmtId="173" fontId="7" fillId="0" borderId="15" xfId="61" applyNumberFormat="1" applyFont="1" applyFill="1" applyBorder="1" applyAlignment="1">
      <alignment horizontal="center" vertical="center" wrapText="1"/>
    </xf>
    <xf numFmtId="172" fontId="5" fillId="0" borderId="16" xfId="61" applyNumberFormat="1" applyFont="1" applyFill="1" applyBorder="1" applyAlignment="1">
      <alignment horizontal="left" vertical="center" wrapText="1"/>
    </xf>
    <xf numFmtId="173" fontId="4" fillId="0" borderId="11" xfId="61" applyNumberFormat="1" applyFont="1" applyFill="1" applyBorder="1" applyAlignment="1">
      <alignment horizontal="center" vertical="center" wrapText="1"/>
    </xf>
    <xf numFmtId="187" fontId="4" fillId="0" borderId="16" xfId="61" applyNumberFormat="1" applyFont="1" applyFill="1" applyBorder="1" applyAlignment="1">
      <alignment horizontal="left" vertical="center" wrapText="1"/>
    </xf>
    <xf numFmtId="187" fontId="4" fillId="0" borderId="16" xfId="0" applyNumberFormat="1" applyFont="1" applyFill="1" applyBorder="1" applyAlignment="1">
      <alignment horizontal="left" vertical="center" wrapText="1"/>
    </xf>
    <xf numFmtId="3" fontId="4" fillId="0" borderId="11" xfId="61" applyNumberFormat="1" applyFont="1" applyFill="1" applyBorder="1" applyAlignment="1">
      <alignment horizontal="center" vertical="center" wrapText="1"/>
    </xf>
    <xf numFmtId="187" fontId="5" fillId="0" borderId="16" xfId="61" applyNumberFormat="1" applyFont="1" applyFill="1" applyBorder="1" applyAlignment="1">
      <alignment horizontal="left" vertical="center" wrapText="1"/>
    </xf>
    <xf numFmtId="187" fontId="4" fillId="0" borderId="11" xfId="61" applyNumberFormat="1" applyFont="1" applyFill="1" applyBorder="1" applyAlignment="1">
      <alignment horizontal="center" vertical="center" wrapText="1"/>
    </xf>
    <xf numFmtId="187" fontId="5" fillId="0" borderId="16" xfId="0" applyNumberFormat="1" applyFont="1" applyFill="1" applyBorder="1" applyAlignment="1">
      <alignment horizontal="left" vertical="center" wrapText="1"/>
    </xf>
    <xf numFmtId="187" fontId="4" fillId="0" borderId="0" xfId="61" applyNumberFormat="1" applyFont="1" applyFill="1" applyBorder="1" applyAlignment="1">
      <alignment horizontal="center" vertical="center"/>
    </xf>
    <xf numFmtId="187" fontId="56" fillId="0" borderId="10" xfId="61" applyNumberFormat="1" applyFont="1" applyFill="1" applyBorder="1" applyAlignment="1">
      <alignment horizontal="center" vertical="center" wrapText="1"/>
    </xf>
    <xf numFmtId="187" fontId="4" fillId="0" borderId="10" xfId="61" applyNumberFormat="1" applyFont="1" applyFill="1" applyBorder="1" applyAlignment="1">
      <alignment horizontal="center" vertical="center" wrapText="1"/>
    </xf>
    <xf numFmtId="187" fontId="5" fillId="0" borderId="16" xfId="61" applyNumberFormat="1" applyFont="1" applyFill="1" applyBorder="1" applyAlignment="1">
      <alignment horizontal="left" vertical="center" wrapText="1"/>
    </xf>
    <xf numFmtId="187" fontId="4" fillId="0" borderId="16" xfId="0" applyNumberFormat="1" applyFont="1" applyFill="1" applyBorder="1" applyAlignment="1">
      <alignment horizontal="justify" vertical="center" wrapText="1"/>
    </xf>
    <xf numFmtId="0" fontId="58" fillId="0" borderId="10" xfId="61" applyNumberFormat="1" applyFont="1" applyFill="1" applyBorder="1" applyAlignment="1">
      <alignment horizontal="center" vertical="center" wrapText="1"/>
    </xf>
    <xf numFmtId="3" fontId="58" fillId="0" borderId="10" xfId="61" applyNumberFormat="1" applyFont="1" applyFill="1" applyBorder="1" applyAlignment="1">
      <alignment horizontal="center" vertical="center" wrapText="1"/>
    </xf>
    <xf numFmtId="1" fontId="58" fillId="0" borderId="0" xfId="61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4" fillId="0" borderId="10" xfId="61" applyNumberFormat="1" applyFont="1" applyFill="1" applyBorder="1" applyAlignment="1">
      <alignment horizontal="center" vertical="center"/>
    </xf>
    <xf numFmtId="0" fontId="56" fillId="0" borderId="10" xfId="61" applyNumberFormat="1" applyFont="1" applyFill="1" applyBorder="1" applyAlignment="1">
      <alignment horizontal="center" vertical="center" wrapText="1"/>
    </xf>
    <xf numFmtId="187" fontId="56" fillId="0" borderId="11" xfId="61" applyNumberFormat="1" applyFont="1" applyFill="1" applyBorder="1" applyAlignment="1">
      <alignment horizontal="center" vertical="center" wrapText="1"/>
    </xf>
    <xf numFmtId="4" fontId="56" fillId="0" borderId="10" xfId="61" applyNumberFormat="1" applyFont="1" applyFill="1" applyBorder="1" applyAlignment="1">
      <alignment horizontal="center" vertical="center" wrapText="1"/>
    </xf>
    <xf numFmtId="4" fontId="56" fillId="0" borderId="11" xfId="61" applyNumberFormat="1" applyFont="1" applyFill="1" applyBorder="1" applyAlignment="1">
      <alignment horizontal="center" vertical="center" wrapText="1"/>
    </xf>
    <xf numFmtId="187" fontId="57" fillId="35" borderId="10" xfId="61" applyNumberFormat="1" applyFont="1" applyFill="1" applyBorder="1" applyAlignment="1">
      <alignment horizontal="center" vertical="center" wrapText="1"/>
    </xf>
    <xf numFmtId="0" fontId="56" fillId="35" borderId="10" xfId="61" applyNumberFormat="1" applyFont="1" applyFill="1" applyBorder="1" applyAlignment="1">
      <alignment horizontal="center" vertical="center" wrapText="1"/>
    </xf>
    <xf numFmtId="4" fontId="56" fillId="35" borderId="10" xfId="61" applyNumberFormat="1" applyFont="1" applyFill="1" applyBorder="1" applyAlignment="1">
      <alignment horizontal="center" vertical="center" wrapText="1"/>
    </xf>
    <xf numFmtId="187" fontId="56" fillId="35" borderId="10" xfId="61" applyNumberFormat="1" applyFont="1" applyFill="1" applyBorder="1" applyAlignment="1">
      <alignment horizontal="center" vertical="center" wrapText="1"/>
    </xf>
    <xf numFmtId="187" fontId="56" fillId="35" borderId="11" xfId="61" applyNumberFormat="1" applyFont="1" applyFill="1" applyBorder="1" applyAlignment="1">
      <alignment horizontal="center" vertical="center" wrapText="1"/>
    </xf>
    <xf numFmtId="3" fontId="56" fillId="35" borderId="10" xfId="61" applyNumberFormat="1" applyFont="1" applyFill="1" applyBorder="1" applyAlignment="1">
      <alignment horizontal="center" vertical="center" wrapText="1"/>
    </xf>
    <xf numFmtId="3" fontId="56" fillId="35" borderId="11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4" fillId="0" borderId="10" xfId="61" applyNumberFormat="1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>
      <alignment horizontal="center" vertical="center" wrapText="1"/>
    </xf>
    <xf numFmtId="4" fontId="4" fillId="0" borderId="11" xfId="61" applyNumberFormat="1" applyFont="1" applyFill="1" applyBorder="1" applyAlignment="1">
      <alignment horizontal="center" vertical="center" wrapText="1"/>
    </xf>
    <xf numFmtId="187" fontId="57" fillId="36" borderId="10" xfId="61" applyNumberFormat="1" applyFont="1" applyFill="1" applyBorder="1" applyAlignment="1">
      <alignment horizontal="center" vertical="center" wrapText="1"/>
    </xf>
    <xf numFmtId="3" fontId="56" fillId="36" borderId="10" xfId="61" applyNumberFormat="1" applyFont="1" applyFill="1" applyBorder="1" applyAlignment="1">
      <alignment horizontal="center" vertical="center" wrapText="1"/>
    </xf>
    <xf numFmtId="4" fontId="4" fillId="36" borderId="10" xfId="61" applyNumberFormat="1" applyFont="1" applyFill="1" applyBorder="1" applyAlignment="1">
      <alignment horizontal="center" vertical="center" wrapText="1"/>
    </xf>
    <xf numFmtId="187" fontId="4" fillId="36" borderId="10" xfId="61" applyNumberFormat="1" applyFont="1" applyFill="1" applyBorder="1" applyAlignment="1">
      <alignment horizontal="center" vertical="center" wrapText="1"/>
    </xf>
    <xf numFmtId="3" fontId="56" fillId="36" borderId="11" xfId="61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3" fontId="4" fillId="36" borderId="10" xfId="61" applyNumberFormat="1" applyFont="1" applyFill="1" applyBorder="1" applyAlignment="1">
      <alignment horizontal="center" vertical="center" wrapText="1"/>
    </xf>
    <xf numFmtId="3" fontId="4" fillId="36" borderId="11" xfId="61" applyNumberFormat="1" applyFont="1" applyFill="1" applyBorder="1" applyAlignment="1">
      <alignment horizontal="center" vertical="center" wrapText="1"/>
    </xf>
    <xf numFmtId="3" fontId="5" fillId="36" borderId="10" xfId="61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87" fontId="5" fillId="36" borderId="10" xfId="61" applyNumberFormat="1" applyFont="1" applyFill="1" applyBorder="1" applyAlignment="1">
      <alignment horizontal="center" vertical="center" wrapText="1"/>
    </xf>
    <xf numFmtId="187" fontId="4" fillId="36" borderId="11" xfId="61" applyNumberFormat="1" applyFont="1" applyFill="1" applyBorder="1" applyAlignment="1">
      <alignment horizontal="center" vertical="center" wrapText="1"/>
    </xf>
    <xf numFmtId="0" fontId="4" fillId="36" borderId="10" xfId="61" applyNumberFormat="1" applyFont="1" applyFill="1" applyBorder="1" applyAlignment="1">
      <alignment horizontal="center" vertical="center" wrapText="1"/>
    </xf>
    <xf numFmtId="187" fontId="4" fillId="36" borderId="16" xfId="0" applyNumberFormat="1" applyFont="1" applyFill="1" applyBorder="1" applyAlignment="1">
      <alignment horizontal="left" vertical="center" wrapText="1"/>
    </xf>
    <xf numFmtId="187" fontId="4" fillId="36" borderId="10" xfId="0" applyNumberFormat="1" applyFont="1" applyFill="1" applyBorder="1" applyAlignment="1">
      <alignment horizontal="center" vertical="center" wrapText="1"/>
    </xf>
    <xf numFmtId="2" fontId="4" fillId="36" borderId="10" xfId="61" applyNumberFormat="1" applyFont="1" applyFill="1" applyBorder="1" applyAlignment="1">
      <alignment horizontal="center" vertical="center" wrapText="1"/>
    </xf>
    <xf numFmtId="187" fontId="5" fillId="36" borderId="16" xfId="0" applyNumberFormat="1" applyFont="1" applyFill="1" applyBorder="1" applyAlignment="1">
      <alignment horizontal="left" vertical="center" wrapText="1"/>
    </xf>
    <xf numFmtId="187" fontId="56" fillId="36" borderId="10" xfId="61" applyNumberFormat="1" applyFont="1" applyFill="1" applyBorder="1" applyAlignment="1">
      <alignment horizontal="center" vertical="center" wrapText="1"/>
    </xf>
    <xf numFmtId="187" fontId="56" fillId="36" borderId="11" xfId="61" applyNumberFormat="1" applyFont="1" applyFill="1" applyBorder="1" applyAlignment="1">
      <alignment horizontal="center" vertical="center" wrapText="1"/>
    </xf>
    <xf numFmtId="187" fontId="4" fillId="36" borderId="16" xfId="0" applyNumberFormat="1" applyFont="1" applyFill="1" applyBorder="1" applyAlignment="1">
      <alignment horizontal="justify" vertical="center" wrapText="1"/>
    </xf>
    <xf numFmtId="187" fontId="4" fillId="36" borderId="10" xfId="0" applyNumberFormat="1" applyFont="1" applyFill="1" applyBorder="1" applyAlignment="1">
      <alignment horizontal="center" vertical="center" wrapText="1"/>
    </xf>
    <xf numFmtId="3" fontId="5" fillId="36" borderId="10" xfId="61" applyNumberFormat="1" applyFont="1" applyFill="1" applyBorder="1" applyAlignment="1">
      <alignment horizontal="center" vertical="center" wrapText="1"/>
    </xf>
    <xf numFmtId="3" fontId="4" fillId="36" borderId="10" xfId="61" applyNumberFormat="1" applyFont="1" applyFill="1" applyBorder="1" applyAlignment="1">
      <alignment horizontal="center" vertical="center" wrapText="1"/>
    </xf>
    <xf numFmtId="3" fontId="4" fillId="36" borderId="11" xfId="61" applyNumberFormat="1" applyFont="1" applyFill="1" applyBorder="1" applyAlignment="1">
      <alignment horizontal="center" vertical="center" wrapText="1"/>
    </xf>
    <xf numFmtId="0" fontId="58" fillId="36" borderId="10" xfId="6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/>
    </xf>
    <xf numFmtId="187" fontId="4" fillId="36" borderId="10" xfId="0" applyNumberFormat="1" applyFont="1" applyFill="1" applyBorder="1" applyAlignment="1">
      <alignment horizontal="center" vertical="center"/>
    </xf>
    <xf numFmtId="4" fontId="57" fillId="0" borderId="10" xfId="61" applyNumberFormat="1" applyFont="1" applyFill="1" applyBorder="1" applyAlignment="1">
      <alignment horizontal="center" vertical="center" wrapText="1"/>
    </xf>
    <xf numFmtId="4" fontId="5" fillId="0" borderId="10" xfId="61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187" fontId="9" fillId="36" borderId="10" xfId="61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187" fontId="3" fillId="36" borderId="16" xfId="0" applyNumberFormat="1" applyFont="1" applyFill="1" applyBorder="1" applyAlignment="1">
      <alignment vertical="center" wrapText="1"/>
    </xf>
    <xf numFmtId="187" fontId="4" fillId="36" borderId="16" xfId="61" applyNumberFormat="1" applyFont="1" applyFill="1" applyBorder="1" applyAlignment="1">
      <alignment horizontal="left" vertical="center" wrapText="1"/>
    </xf>
    <xf numFmtId="1" fontId="3" fillId="36" borderId="0" xfId="0" applyNumberFormat="1" applyFont="1" applyFill="1" applyAlignment="1">
      <alignment horizontal="center" vertical="center"/>
    </xf>
    <xf numFmtId="187" fontId="59" fillId="36" borderId="10" xfId="0" applyNumberFormat="1" applyFont="1" applyFill="1" applyBorder="1" applyAlignment="1">
      <alignment horizontal="center" vertical="center" wrapText="1"/>
    </xf>
    <xf numFmtId="3" fontId="57" fillId="36" borderId="10" xfId="61" applyNumberFormat="1" applyFont="1" applyFill="1" applyBorder="1" applyAlignment="1">
      <alignment horizontal="center" vertical="center" wrapText="1"/>
    </xf>
    <xf numFmtId="3" fontId="57" fillId="36" borderId="11" xfId="61" applyNumberFormat="1" applyFont="1" applyFill="1" applyBorder="1" applyAlignment="1">
      <alignment horizontal="center" vertical="center" wrapText="1"/>
    </xf>
    <xf numFmtId="0" fontId="57" fillId="36" borderId="10" xfId="61" applyNumberFormat="1" applyFont="1" applyFill="1" applyBorder="1" applyAlignment="1">
      <alignment horizontal="center" vertical="center" wrapText="1"/>
    </xf>
    <xf numFmtId="187" fontId="4" fillId="36" borderId="17" xfId="0" applyNumberFormat="1" applyFont="1" applyFill="1" applyBorder="1" applyAlignment="1">
      <alignment horizontal="left" vertical="center" wrapText="1"/>
    </xf>
    <xf numFmtId="187" fontId="4" fillId="36" borderId="18" xfId="0" applyNumberFormat="1" applyFont="1" applyFill="1" applyBorder="1" applyAlignment="1">
      <alignment horizontal="center" vertical="center" wrapText="1"/>
    </xf>
    <xf numFmtId="3" fontId="5" fillId="36" borderId="18" xfId="61" applyNumberFormat="1" applyFont="1" applyFill="1" applyBorder="1" applyAlignment="1">
      <alignment horizontal="center" vertical="center" wrapText="1"/>
    </xf>
    <xf numFmtId="3" fontId="4" fillId="36" borderId="18" xfId="61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187" fontId="60" fillId="36" borderId="10" xfId="61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3" fontId="60" fillId="36" borderId="10" xfId="61" applyNumberFormat="1" applyFont="1" applyFill="1" applyBorder="1" applyAlignment="1">
      <alignment horizontal="center" vertical="center" wrapText="1"/>
    </xf>
    <xf numFmtId="171" fontId="4" fillId="36" borderId="0" xfId="61" applyFont="1" applyFill="1" applyAlignment="1">
      <alignment horizontal="center" vertical="center" wrapText="1"/>
    </xf>
    <xf numFmtId="3" fontId="4" fillId="36" borderId="10" xfId="61" applyNumberFormat="1" applyFont="1" applyFill="1" applyBorder="1" applyAlignment="1">
      <alignment horizontal="center" vertical="center"/>
    </xf>
    <xf numFmtId="3" fontId="4" fillId="36" borderId="11" xfId="61" applyNumberFormat="1" applyFont="1" applyFill="1" applyBorder="1" applyAlignment="1">
      <alignment horizontal="center" vertical="center"/>
    </xf>
    <xf numFmtId="3" fontId="11" fillId="36" borderId="10" xfId="61" applyNumberFormat="1" applyFont="1" applyFill="1" applyBorder="1" applyAlignment="1">
      <alignment horizontal="center" vertical="center" wrapText="1"/>
    </xf>
    <xf numFmtId="3" fontId="10" fillId="36" borderId="10" xfId="61" applyNumberFormat="1" applyFont="1" applyFill="1" applyBorder="1" applyAlignment="1">
      <alignment horizontal="center" vertical="center" wrapText="1"/>
    </xf>
    <xf numFmtId="3" fontId="11" fillId="36" borderId="19" xfId="61" applyNumberFormat="1" applyFont="1" applyFill="1" applyBorder="1" applyAlignment="1">
      <alignment horizontal="center" vertical="center" wrapText="1"/>
    </xf>
    <xf numFmtId="3" fontId="4" fillId="36" borderId="19" xfId="61" applyNumberFormat="1" applyFont="1" applyFill="1" applyBorder="1" applyAlignment="1">
      <alignment horizontal="center" vertical="center" wrapText="1"/>
    </xf>
    <xf numFmtId="3" fontId="4" fillId="36" borderId="19" xfId="61" applyNumberFormat="1" applyFont="1" applyFill="1" applyBorder="1" applyAlignment="1">
      <alignment horizontal="center" vertical="center"/>
    </xf>
    <xf numFmtId="3" fontId="11" fillId="36" borderId="20" xfId="61" applyNumberFormat="1" applyFont="1" applyFill="1" applyBorder="1" applyAlignment="1">
      <alignment horizontal="center" vertical="center" wrapText="1"/>
    </xf>
    <xf numFmtId="3" fontId="11" fillId="36" borderId="11" xfId="61" applyNumberFormat="1" applyFont="1" applyFill="1" applyBorder="1" applyAlignment="1">
      <alignment horizontal="center" vertical="center" wrapText="1"/>
    </xf>
    <xf numFmtId="0" fontId="61" fillId="36" borderId="0" xfId="0" applyFont="1" applyFill="1" applyAlignment="1">
      <alignment horizontal="center" vertical="center" wrapText="1"/>
    </xf>
    <xf numFmtId="187" fontId="5" fillId="0" borderId="21" xfId="0" applyNumberFormat="1" applyFont="1" applyFill="1" applyBorder="1" applyAlignment="1">
      <alignment horizontal="center" vertical="center" wrapText="1"/>
    </xf>
    <xf numFmtId="187" fontId="5" fillId="0" borderId="22" xfId="0" applyNumberFormat="1" applyFont="1" applyFill="1" applyBorder="1" applyAlignment="1">
      <alignment horizontal="center" vertical="center" wrapText="1"/>
    </xf>
    <xf numFmtId="187" fontId="5" fillId="0" borderId="23" xfId="0" applyNumberFormat="1" applyFont="1" applyFill="1" applyBorder="1" applyAlignment="1">
      <alignment horizontal="center" vertical="center" wrapText="1"/>
    </xf>
    <xf numFmtId="187" fontId="5" fillId="0" borderId="21" xfId="0" applyNumberFormat="1" applyFont="1" applyFill="1" applyBorder="1" applyAlignment="1">
      <alignment horizontal="center" vertical="center" wrapText="1"/>
    </xf>
    <xf numFmtId="187" fontId="5" fillId="0" borderId="22" xfId="0" applyNumberFormat="1" applyFont="1" applyFill="1" applyBorder="1" applyAlignment="1">
      <alignment horizontal="center" vertical="center" wrapText="1"/>
    </xf>
    <xf numFmtId="187" fontId="5" fillId="0" borderId="2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187" fontId="5" fillId="36" borderId="24" xfId="61" applyNumberFormat="1" applyFont="1" applyFill="1" applyBorder="1" applyAlignment="1">
      <alignment horizontal="center" vertical="center" wrapText="1"/>
    </xf>
    <xf numFmtId="187" fontId="5" fillId="36" borderId="25" xfId="61" applyNumberFormat="1" applyFont="1" applyFill="1" applyBorder="1" applyAlignment="1">
      <alignment horizontal="center" vertical="center" wrapText="1"/>
    </xf>
    <xf numFmtId="187" fontId="5" fillId="36" borderId="26" xfId="61" applyNumberFormat="1" applyFont="1" applyFill="1" applyBorder="1" applyAlignment="1">
      <alignment horizontal="center" vertical="center" wrapText="1"/>
    </xf>
    <xf numFmtId="187" fontId="5" fillId="36" borderId="24" xfId="0" applyNumberFormat="1" applyFont="1" applyFill="1" applyBorder="1" applyAlignment="1">
      <alignment horizontal="center" vertical="center" wrapText="1"/>
    </xf>
    <xf numFmtId="187" fontId="5" fillId="36" borderId="25" xfId="0" applyNumberFormat="1" applyFont="1" applyFill="1" applyBorder="1" applyAlignment="1">
      <alignment horizontal="center" vertical="center" wrapText="1"/>
    </xf>
    <xf numFmtId="187" fontId="5" fillId="36" borderId="26" xfId="0" applyNumberFormat="1" applyFont="1" applyFill="1" applyBorder="1" applyAlignment="1">
      <alignment horizontal="center" vertical="center" wrapText="1"/>
    </xf>
    <xf numFmtId="187" fontId="5" fillId="36" borderId="21" xfId="0" applyNumberFormat="1" applyFont="1" applyFill="1" applyBorder="1" applyAlignment="1">
      <alignment horizontal="center" vertical="center" wrapText="1"/>
    </xf>
    <xf numFmtId="187" fontId="5" fillId="36" borderId="22" xfId="0" applyNumberFormat="1" applyFont="1" applyFill="1" applyBorder="1" applyAlignment="1">
      <alignment horizontal="center" vertical="center" wrapText="1"/>
    </xf>
    <xf numFmtId="187" fontId="5" fillId="36" borderId="23" xfId="0" applyNumberFormat="1" applyFont="1" applyFill="1" applyBorder="1" applyAlignment="1">
      <alignment horizontal="center" vertical="center" wrapText="1"/>
    </xf>
    <xf numFmtId="187" fontId="5" fillId="36" borderId="21" xfId="61" applyNumberFormat="1" applyFont="1" applyFill="1" applyBorder="1" applyAlignment="1">
      <alignment horizontal="center" vertical="center" wrapText="1"/>
    </xf>
    <xf numFmtId="187" fontId="5" fillId="36" borderId="22" xfId="61" applyNumberFormat="1" applyFont="1" applyFill="1" applyBorder="1" applyAlignment="1">
      <alignment horizontal="center" vertical="center" wrapText="1"/>
    </xf>
    <xf numFmtId="187" fontId="5" fillId="36" borderId="23" xfId="61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view="pageBreakPreview" zoomScale="90" zoomScaleNormal="7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V8" sqref="V8"/>
    </sheetView>
  </sheetViews>
  <sheetFormatPr defaultColWidth="9.00390625" defaultRowHeight="15.75"/>
  <cols>
    <col min="1" max="1" width="38.75390625" style="11" customWidth="1"/>
    <col min="2" max="2" width="10.50390625" style="26" customWidth="1"/>
    <col min="3" max="3" width="14.125" style="12" customWidth="1"/>
    <col min="4" max="4" width="13.25390625" style="7" customWidth="1"/>
    <col min="5" max="5" width="13.125" style="8" customWidth="1"/>
    <col min="6" max="6" width="10.50390625" style="7" customWidth="1"/>
    <col min="7" max="7" width="10.125" style="7" customWidth="1"/>
    <col min="8" max="8" width="11.00390625" style="7" customWidth="1"/>
    <col min="9" max="9" width="9.375" style="7" customWidth="1"/>
    <col min="10" max="10" width="13.00390625" style="8" customWidth="1"/>
    <col min="11" max="11" width="14.50390625" style="34" customWidth="1"/>
    <col min="12" max="12" width="20.625" style="9" customWidth="1"/>
    <col min="13" max="13" width="9.00390625" style="9" customWidth="1"/>
    <col min="14" max="16" width="0" style="9" hidden="1" customWidth="1"/>
    <col min="17" max="17" width="0.12890625" style="9" hidden="1" customWidth="1"/>
    <col min="18" max="21" width="0" style="9" hidden="1" customWidth="1"/>
    <col min="22" max="16384" width="9.00390625" style="9" customWidth="1"/>
  </cols>
  <sheetData>
    <row r="1" spans="1:11" s="4" customFormat="1" ht="25.5" customHeight="1">
      <c r="A1" s="164" t="s">
        <v>127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4" customFormat="1" ht="19.5" customHeight="1">
      <c r="A2" s="165" t="s">
        <v>188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4" customFormat="1" ht="13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4" customFormat="1" ht="50.25" customHeight="1">
      <c r="A4" s="56" t="s">
        <v>0</v>
      </c>
      <c r="B4" s="57" t="s">
        <v>149</v>
      </c>
      <c r="C4" s="58" t="s">
        <v>115</v>
      </c>
      <c r="D4" s="58" t="s">
        <v>112</v>
      </c>
      <c r="E4" s="58" t="s">
        <v>163</v>
      </c>
      <c r="F4" s="58" t="s">
        <v>113</v>
      </c>
      <c r="G4" s="58" t="s">
        <v>2</v>
      </c>
      <c r="H4" s="58" t="s">
        <v>110</v>
      </c>
      <c r="I4" s="58" t="s">
        <v>3</v>
      </c>
      <c r="J4" s="58" t="s">
        <v>142</v>
      </c>
      <c r="K4" s="59" t="s">
        <v>111</v>
      </c>
    </row>
    <row r="5" spans="1:11" s="4" customFormat="1" ht="25.5" customHeight="1">
      <c r="A5" s="159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1" s="35" customFormat="1" ht="15.75" customHeight="1">
      <c r="A6" s="60" t="s">
        <v>4</v>
      </c>
      <c r="B6" s="47"/>
      <c r="C6" s="48"/>
      <c r="D6" s="49"/>
      <c r="E6" s="50"/>
      <c r="F6" s="50"/>
      <c r="G6" s="50"/>
      <c r="H6" s="50"/>
      <c r="I6" s="50"/>
      <c r="J6" s="50"/>
      <c r="K6" s="61"/>
    </row>
    <row r="7" spans="1:11" ht="33.75" customHeight="1">
      <c r="A7" s="62" t="s">
        <v>157</v>
      </c>
      <c r="B7" s="38" t="s">
        <v>5</v>
      </c>
      <c r="C7" s="101">
        <f>SUM(D7:K7)</f>
        <v>9662</v>
      </c>
      <c r="D7" s="99">
        <v>6574</v>
      </c>
      <c r="E7" s="6">
        <v>1484</v>
      </c>
      <c r="F7" s="73">
        <v>533</v>
      </c>
      <c r="G7" s="73">
        <v>67</v>
      </c>
      <c r="H7" s="6">
        <v>507</v>
      </c>
      <c r="I7" s="43">
        <v>306</v>
      </c>
      <c r="J7" s="77">
        <v>17</v>
      </c>
      <c r="K7" s="45">
        <v>174</v>
      </c>
    </row>
    <row r="8" spans="1:11" ht="17.25" customHeight="1">
      <c r="A8" s="62" t="s">
        <v>6</v>
      </c>
      <c r="B8" s="38"/>
      <c r="C8" s="42"/>
      <c r="D8" s="43"/>
      <c r="E8" s="6"/>
      <c r="F8" s="6"/>
      <c r="G8" s="6"/>
      <c r="H8" s="6"/>
      <c r="I8" s="51"/>
      <c r="J8" s="77"/>
      <c r="K8" s="45"/>
    </row>
    <row r="9" spans="1:11" ht="18" customHeight="1">
      <c r="A9" s="62" t="s">
        <v>162</v>
      </c>
      <c r="B9" s="38"/>
      <c r="C9" s="42"/>
      <c r="D9" s="43"/>
      <c r="E9" s="6"/>
      <c r="F9" s="6"/>
      <c r="G9" s="6"/>
      <c r="H9" s="6"/>
      <c r="I9" s="51"/>
      <c r="J9" s="77"/>
      <c r="K9" s="45"/>
    </row>
    <row r="10" spans="1:11" ht="19.5" customHeight="1">
      <c r="A10" s="62" t="s">
        <v>161</v>
      </c>
      <c r="B10" s="38" t="s">
        <v>5</v>
      </c>
      <c r="C10" s="42">
        <f aca="true" t="shared" si="0" ref="C10:C18">SUM(D10:K10)</f>
        <v>1949</v>
      </c>
      <c r="D10" s="6">
        <v>1390</v>
      </c>
      <c r="E10" s="6">
        <v>279</v>
      </c>
      <c r="F10" s="6">
        <v>96</v>
      </c>
      <c r="G10" s="6">
        <v>16</v>
      </c>
      <c r="H10" s="6">
        <v>81</v>
      </c>
      <c r="I10" s="51">
        <v>53</v>
      </c>
      <c r="J10" s="77">
        <v>2</v>
      </c>
      <c r="K10" s="45">
        <v>32</v>
      </c>
    </row>
    <row r="11" spans="1:11" ht="34.5" customHeight="1">
      <c r="A11" s="62" t="s">
        <v>181</v>
      </c>
      <c r="B11" s="38" t="s">
        <v>5</v>
      </c>
      <c r="C11" s="42">
        <f t="shared" si="0"/>
        <v>6007</v>
      </c>
      <c r="D11" s="6">
        <v>4231</v>
      </c>
      <c r="E11" s="6">
        <v>850</v>
      </c>
      <c r="F11" s="6">
        <v>323</v>
      </c>
      <c r="G11" s="6">
        <v>31</v>
      </c>
      <c r="H11" s="6">
        <v>295</v>
      </c>
      <c r="I11" s="51">
        <v>180</v>
      </c>
      <c r="J11" s="77">
        <v>12</v>
      </c>
      <c r="K11" s="45">
        <v>85</v>
      </c>
    </row>
    <row r="12" spans="1:11" ht="20.25" customHeight="1">
      <c r="A12" s="62" t="s">
        <v>182</v>
      </c>
      <c r="B12" s="38" t="s">
        <v>5</v>
      </c>
      <c r="C12" s="42">
        <f t="shared" si="0"/>
        <v>1595</v>
      </c>
      <c r="D12" s="6">
        <v>842</v>
      </c>
      <c r="E12" s="6">
        <v>355</v>
      </c>
      <c r="F12" s="6">
        <v>114</v>
      </c>
      <c r="G12" s="6">
        <v>20</v>
      </c>
      <c r="H12" s="6">
        <v>131</v>
      </c>
      <c r="I12" s="51">
        <v>73</v>
      </c>
      <c r="J12" s="77">
        <v>3</v>
      </c>
      <c r="K12" s="45">
        <v>57</v>
      </c>
    </row>
    <row r="13" spans="1:11" ht="20.25" customHeight="1" hidden="1">
      <c r="A13" s="62" t="s">
        <v>169</v>
      </c>
      <c r="B13" s="38" t="s">
        <v>5</v>
      </c>
      <c r="C13" s="42">
        <f t="shared" si="0"/>
        <v>578</v>
      </c>
      <c r="D13" s="6"/>
      <c r="E13" s="6">
        <v>419</v>
      </c>
      <c r="F13" s="6">
        <v>159</v>
      </c>
      <c r="G13" s="6"/>
      <c r="H13" s="6"/>
      <c r="I13" s="51"/>
      <c r="J13" s="77"/>
      <c r="K13" s="45"/>
    </row>
    <row r="14" spans="1:11" ht="32.25" customHeight="1">
      <c r="A14" s="63" t="s">
        <v>7</v>
      </c>
      <c r="B14" s="40" t="s">
        <v>5</v>
      </c>
      <c r="C14" s="42">
        <f t="shared" si="0"/>
        <v>4588</v>
      </c>
      <c r="D14" s="6">
        <v>3312</v>
      </c>
      <c r="E14" s="6">
        <v>477</v>
      </c>
      <c r="F14" s="6">
        <v>252</v>
      </c>
      <c r="G14" s="6">
        <v>38</v>
      </c>
      <c r="H14" s="6">
        <v>253</v>
      </c>
      <c r="I14" s="43">
        <v>170</v>
      </c>
      <c r="J14" s="77">
        <v>6</v>
      </c>
      <c r="K14" s="45">
        <v>80</v>
      </c>
    </row>
    <row r="15" spans="1:11" ht="30.75" customHeight="1">
      <c r="A15" s="63" t="s">
        <v>8</v>
      </c>
      <c r="B15" s="40" t="s">
        <v>5</v>
      </c>
      <c r="C15" s="42">
        <f t="shared" si="0"/>
        <v>4696</v>
      </c>
      <c r="D15" s="75">
        <v>3151</v>
      </c>
      <c r="E15" s="6">
        <v>740</v>
      </c>
      <c r="F15" s="6">
        <v>281</v>
      </c>
      <c r="G15" s="6">
        <v>29</v>
      </c>
      <c r="H15" s="6">
        <v>254</v>
      </c>
      <c r="I15" s="43">
        <v>136</v>
      </c>
      <c r="J15" s="77">
        <v>11</v>
      </c>
      <c r="K15" s="45">
        <v>94</v>
      </c>
    </row>
    <row r="16" spans="1:11" s="37" customFormat="1" ht="15.75" customHeight="1">
      <c r="A16" s="63" t="s">
        <v>9</v>
      </c>
      <c r="B16" s="52" t="s">
        <v>10</v>
      </c>
      <c r="C16" s="42">
        <f t="shared" si="0"/>
        <v>1564</v>
      </c>
      <c r="D16" s="6">
        <v>218</v>
      </c>
      <c r="E16" s="6">
        <v>575</v>
      </c>
      <c r="F16" s="6">
        <v>265</v>
      </c>
      <c r="G16" s="6">
        <v>32</v>
      </c>
      <c r="H16" s="6">
        <v>250</v>
      </c>
      <c r="I16" s="53">
        <v>150</v>
      </c>
      <c r="J16" s="76">
        <v>14</v>
      </c>
      <c r="K16" s="64">
        <v>60</v>
      </c>
    </row>
    <row r="17" spans="1:11" s="37" customFormat="1" ht="15.75" customHeight="1">
      <c r="A17" s="63" t="s">
        <v>11</v>
      </c>
      <c r="B17" s="52" t="s">
        <v>10</v>
      </c>
      <c r="C17" s="42">
        <f t="shared" si="0"/>
        <v>119</v>
      </c>
      <c r="D17" s="6">
        <v>74</v>
      </c>
      <c r="E17" s="6">
        <v>24</v>
      </c>
      <c r="F17" s="106">
        <v>5</v>
      </c>
      <c r="G17" s="43">
        <v>1</v>
      </c>
      <c r="H17" s="118">
        <v>6</v>
      </c>
      <c r="I17" s="74">
        <v>4</v>
      </c>
      <c r="J17" s="76">
        <v>0</v>
      </c>
      <c r="K17" s="64">
        <v>5</v>
      </c>
    </row>
    <row r="18" spans="1:11" s="37" customFormat="1" ht="17.25" customHeight="1">
      <c r="A18" s="63" t="s">
        <v>12</v>
      </c>
      <c r="B18" s="52" t="s">
        <v>5</v>
      </c>
      <c r="C18" s="42">
        <f t="shared" si="0"/>
        <v>379</v>
      </c>
      <c r="D18" s="6">
        <v>239</v>
      </c>
      <c r="E18" s="6">
        <v>76</v>
      </c>
      <c r="F18" s="106">
        <v>15</v>
      </c>
      <c r="G18" s="43">
        <v>3</v>
      </c>
      <c r="H18" s="118">
        <v>18</v>
      </c>
      <c r="I18" s="74">
        <v>12</v>
      </c>
      <c r="J18" s="76">
        <v>0</v>
      </c>
      <c r="K18" s="64">
        <v>16</v>
      </c>
    </row>
    <row r="19" spans="1:11" s="4" customFormat="1" ht="25.5" customHeight="1">
      <c r="A19" s="156" t="s">
        <v>147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11" s="4" customFormat="1" ht="15.75" customHeight="1">
      <c r="A20" s="67" t="s">
        <v>103</v>
      </c>
      <c r="B20" s="40"/>
      <c r="C20" s="39"/>
      <c r="D20" s="41"/>
      <c r="E20" s="38"/>
      <c r="F20" s="38"/>
      <c r="G20" s="38"/>
      <c r="H20" s="38"/>
      <c r="I20" s="38"/>
      <c r="J20" s="38"/>
      <c r="K20" s="66"/>
    </row>
    <row r="21" spans="1:11" s="28" customFormat="1" ht="30" customHeight="1">
      <c r="A21" s="63" t="s">
        <v>104</v>
      </c>
      <c r="B21" s="52" t="s">
        <v>105</v>
      </c>
      <c r="C21" s="123">
        <f>D21+E21+F21+G21+H21+I21+J21+K21</f>
        <v>235.04999999999998</v>
      </c>
      <c r="D21" s="91">
        <v>155.97</v>
      </c>
      <c r="E21" s="91">
        <v>36.93</v>
      </c>
      <c r="F21" s="91">
        <v>14.04</v>
      </c>
      <c r="G21" s="91">
        <v>1.68</v>
      </c>
      <c r="H21" s="91">
        <v>13.88</v>
      </c>
      <c r="I21" s="91">
        <v>7.1</v>
      </c>
      <c r="J21" s="91">
        <v>1.56</v>
      </c>
      <c r="K21" s="92">
        <v>3.89</v>
      </c>
    </row>
    <row r="22" spans="1:11" s="4" customFormat="1" ht="15.75" customHeight="1">
      <c r="A22" s="67" t="s">
        <v>13</v>
      </c>
      <c r="B22" s="40"/>
      <c r="C22" s="39"/>
      <c r="D22" s="6"/>
      <c r="E22" s="6"/>
      <c r="F22" s="38"/>
      <c r="G22" s="38"/>
      <c r="H22" s="38"/>
      <c r="I22" s="38"/>
      <c r="J22" s="38"/>
      <c r="K22" s="66"/>
    </row>
    <row r="23" spans="1:11" s="21" customFormat="1" ht="22.5" customHeight="1">
      <c r="A23" s="62" t="s">
        <v>165</v>
      </c>
      <c r="B23" s="70" t="s">
        <v>153</v>
      </c>
      <c r="C23" s="123">
        <f>SUM(D23:K23)</f>
        <v>817.77</v>
      </c>
      <c r="D23" s="38">
        <v>750.72</v>
      </c>
      <c r="E23" s="91">
        <v>36.23</v>
      </c>
      <c r="F23" s="91">
        <v>20.77</v>
      </c>
      <c r="G23" s="38">
        <v>0</v>
      </c>
      <c r="H23" s="95">
        <v>3.29</v>
      </c>
      <c r="I23" s="95">
        <v>6.76</v>
      </c>
      <c r="J23" s="38">
        <v>0</v>
      </c>
      <c r="K23" s="66">
        <v>0</v>
      </c>
    </row>
    <row r="24" spans="1:11" s="21" customFormat="1" ht="15.75" customHeight="1">
      <c r="A24" s="62" t="s">
        <v>143</v>
      </c>
      <c r="B24" s="70" t="s">
        <v>153</v>
      </c>
      <c r="C24" s="123">
        <f>SUM(D24:K24)</f>
        <v>288.86</v>
      </c>
      <c r="D24" s="90">
        <v>273.93</v>
      </c>
      <c r="E24" s="6">
        <v>6.36</v>
      </c>
      <c r="F24" s="91">
        <v>4.65</v>
      </c>
      <c r="G24" s="38">
        <v>0</v>
      </c>
      <c r="H24" s="96">
        <v>2.12</v>
      </c>
      <c r="I24" s="95">
        <v>1.8</v>
      </c>
      <c r="J24" s="38">
        <v>0</v>
      </c>
      <c r="K24" s="66">
        <v>0</v>
      </c>
    </row>
    <row r="25" spans="1:12" s="28" customFormat="1" ht="33" customHeight="1">
      <c r="A25" s="62" t="s">
        <v>148</v>
      </c>
      <c r="B25" s="70" t="s">
        <v>14</v>
      </c>
      <c r="C25" s="123">
        <f>SUM(D25:K25)</f>
        <v>29.055</v>
      </c>
      <c r="D25" s="91">
        <v>19.4</v>
      </c>
      <c r="E25" s="91">
        <v>3.94</v>
      </c>
      <c r="F25" s="91">
        <v>1.64</v>
      </c>
      <c r="G25" s="91">
        <v>0</v>
      </c>
      <c r="H25" s="91">
        <v>0.185</v>
      </c>
      <c r="I25" s="95">
        <v>3.89</v>
      </c>
      <c r="J25" s="91">
        <v>0</v>
      </c>
      <c r="K25" s="92">
        <v>0</v>
      </c>
      <c r="L25" s="21"/>
    </row>
    <row r="26" spans="1:11" s="129" customFormat="1" ht="70.5" customHeight="1">
      <c r="A26" s="128" t="s">
        <v>146</v>
      </c>
      <c r="B26" s="96" t="s">
        <v>10</v>
      </c>
      <c r="C26" s="104" t="s">
        <v>190</v>
      </c>
      <c r="D26" s="99">
        <v>14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0">
        <v>0</v>
      </c>
    </row>
    <row r="27" spans="1:11" s="22" customFormat="1" ht="18" customHeight="1" hidden="1">
      <c r="A27" s="62" t="s">
        <v>125</v>
      </c>
      <c r="B27" s="52" t="s">
        <v>105</v>
      </c>
      <c r="C27" s="82">
        <f aca="true" t="shared" si="1" ref="C27:C34">SUM(D27:K27)</f>
        <v>0</v>
      </c>
      <c r="D27" s="83"/>
      <c r="E27" s="83"/>
      <c r="F27" s="84"/>
      <c r="G27" s="85"/>
      <c r="H27" s="85"/>
      <c r="I27" s="85"/>
      <c r="J27" s="85"/>
      <c r="K27" s="86"/>
    </row>
    <row r="28" spans="1:11" s="21" customFormat="1" ht="18" customHeight="1" hidden="1">
      <c r="A28" s="62" t="s">
        <v>140</v>
      </c>
      <c r="B28" s="38" t="s">
        <v>10</v>
      </c>
      <c r="C28" s="82">
        <f t="shared" si="1"/>
        <v>0</v>
      </c>
      <c r="D28" s="83"/>
      <c r="E28" s="83"/>
      <c r="F28" s="87"/>
      <c r="G28" s="87"/>
      <c r="H28" s="87"/>
      <c r="I28" s="87"/>
      <c r="J28" s="87"/>
      <c r="K28" s="88"/>
    </row>
    <row r="29" spans="1:11" s="22" customFormat="1" ht="19.5" customHeight="1" hidden="1">
      <c r="A29" s="62" t="s">
        <v>128</v>
      </c>
      <c r="B29" s="52" t="s">
        <v>105</v>
      </c>
      <c r="C29" s="82">
        <f t="shared" si="1"/>
        <v>0</v>
      </c>
      <c r="D29" s="83"/>
      <c r="E29" s="83"/>
      <c r="F29" s="84"/>
      <c r="G29" s="85"/>
      <c r="H29" s="85"/>
      <c r="I29" s="85"/>
      <c r="J29" s="85"/>
      <c r="K29" s="86"/>
    </row>
    <row r="30" spans="1:11" s="21" customFormat="1" ht="19.5" customHeight="1" hidden="1">
      <c r="A30" s="62" t="s">
        <v>141</v>
      </c>
      <c r="B30" s="38" t="s">
        <v>10</v>
      </c>
      <c r="C30" s="82">
        <f t="shared" si="1"/>
        <v>0</v>
      </c>
      <c r="D30" s="83"/>
      <c r="E30" s="83"/>
      <c r="F30" s="87"/>
      <c r="G30" s="87"/>
      <c r="H30" s="87"/>
      <c r="I30" s="87"/>
      <c r="J30" s="87"/>
      <c r="K30" s="86"/>
    </row>
    <row r="31" spans="1:11" s="21" customFormat="1" ht="19.5" customHeight="1">
      <c r="A31" s="62" t="s">
        <v>125</v>
      </c>
      <c r="B31" s="38" t="s">
        <v>105</v>
      </c>
      <c r="C31" s="123">
        <f>D31+E31+F31+G31+H31+I31+J31+K31</f>
        <v>132.03</v>
      </c>
      <c r="D31" s="19">
        <v>115.2</v>
      </c>
      <c r="E31" s="6">
        <v>10.36</v>
      </c>
      <c r="F31" s="91">
        <v>1.29</v>
      </c>
      <c r="G31" s="43">
        <v>0</v>
      </c>
      <c r="H31" s="19">
        <v>0.1</v>
      </c>
      <c r="I31" s="19">
        <v>4.8</v>
      </c>
      <c r="J31" s="43">
        <v>0</v>
      </c>
      <c r="K31" s="92">
        <v>0.28</v>
      </c>
    </row>
    <row r="32" spans="1:11" s="21" customFormat="1" ht="19.5" customHeight="1">
      <c r="A32" s="62" t="s">
        <v>140</v>
      </c>
      <c r="B32" s="38" t="s">
        <v>10</v>
      </c>
      <c r="C32" s="42">
        <f t="shared" si="1"/>
        <v>226</v>
      </c>
      <c r="D32" s="6">
        <v>153</v>
      </c>
      <c r="E32" s="6">
        <v>30</v>
      </c>
      <c r="F32" s="43">
        <v>9</v>
      </c>
      <c r="G32" s="43">
        <v>0</v>
      </c>
      <c r="H32" s="138">
        <v>1</v>
      </c>
      <c r="I32" s="43">
        <v>33</v>
      </c>
      <c r="J32" s="43">
        <v>0</v>
      </c>
      <c r="K32" s="45">
        <v>0</v>
      </c>
    </row>
    <row r="33" spans="1:11" s="21" customFormat="1" ht="19.5" customHeight="1">
      <c r="A33" s="62" t="s">
        <v>128</v>
      </c>
      <c r="B33" s="38" t="s">
        <v>184</v>
      </c>
      <c r="C33" s="123">
        <f t="shared" si="1"/>
        <v>129.19</v>
      </c>
      <c r="D33" s="19">
        <v>115.8</v>
      </c>
      <c r="E33" s="6">
        <v>7.98</v>
      </c>
      <c r="F33" s="91">
        <v>0.61</v>
      </c>
      <c r="G33" s="43">
        <v>0</v>
      </c>
      <c r="H33" s="19">
        <v>0</v>
      </c>
      <c r="I33" s="19">
        <v>4.8</v>
      </c>
      <c r="J33" s="43">
        <v>0</v>
      </c>
      <c r="K33" s="45">
        <v>0</v>
      </c>
    </row>
    <row r="34" spans="1:11" s="21" customFormat="1" ht="19.5" customHeight="1">
      <c r="A34" s="62" t="s">
        <v>183</v>
      </c>
      <c r="B34" s="38" t="s">
        <v>10</v>
      </c>
      <c r="C34" s="42">
        <f t="shared" si="1"/>
        <v>223</v>
      </c>
      <c r="D34" s="106">
        <v>169</v>
      </c>
      <c r="E34" s="106">
        <v>14</v>
      </c>
      <c r="F34" s="99">
        <v>4</v>
      </c>
      <c r="G34" s="99">
        <v>0</v>
      </c>
      <c r="H34" s="109">
        <v>0</v>
      </c>
      <c r="I34" s="99">
        <v>36</v>
      </c>
      <c r="J34" s="99">
        <v>0</v>
      </c>
      <c r="K34" s="100">
        <v>0</v>
      </c>
    </row>
    <row r="35" spans="1:12" s="4" customFormat="1" ht="15.75" customHeight="1">
      <c r="A35" s="67" t="s">
        <v>18</v>
      </c>
      <c r="B35" s="40"/>
      <c r="C35" s="122"/>
      <c r="D35" s="78"/>
      <c r="E35" s="78"/>
      <c r="F35" s="69"/>
      <c r="G35" s="69"/>
      <c r="H35" s="69"/>
      <c r="I35" s="69"/>
      <c r="J35" s="69"/>
      <c r="K35" s="79"/>
      <c r="L35" s="21"/>
    </row>
    <row r="36" spans="1:11" s="21" customFormat="1" ht="18.75" customHeight="1">
      <c r="A36" s="62" t="s">
        <v>19</v>
      </c>
      <c r="B36" s="70" t="s">
        <v>153</v>
      </c>
      <c r="C36" s="123">
        <f>SUM(D36:K36)</f>
        <v>620.15</v>
      </c>
      <c r="D36" s="91">
        <v>620.15</v>
      </c>
      <c r="E36" s="96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66">
        <v>0</v>
      </c>
    </row>
    <row r="37" spans="1:11" s="21" customFormat="1" ht="15.75" customHeight="1">
      <c r="A37" s="62" t="s">
        <v>15</v>
      </c>
      <c r="B37" s="70"/>
      <c r="C37" s="54"/>
      <c r="D37" s="78"/>
      <c r="E37" s="106"/>
      <c r="F37" s="38"/>
      <c r="G37" s="38"/>
      <c r="H37" s="38"/>
      <c r="I37" s="38"/>
      <c r="J37" s="38"/>
      <c r="K37" s="66"/>
    </row>
    <row r="38" spans="1:11" s="21" customFormat="1" ht="17.25" customHeight="1">
      <c r="A38" s="62" t="s">
        <v>20</v>
      </c>
      <c r="B38" s="70" t="s">
        <v>153</v>
      </c>
      <c r="C38" s="123">
        <f>SUM(D38:K38)</f>
        <v>374.813</v>
      </c>
      <c r="D38" s="19">
        <v>374.813</v>
      </c>
      <c r="E38" s="96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66">
        <v>0</v>
      </c>
    </row>
    <row r="39" spans="1:14" s="14" customFormat="1" ht="15.75" customHeight="1">
      <c r="A39" s="71" t="s">
        <v>21</v>
      </c>
      <c r="B39" s="38"/>
      <c r="C39" s="54"/>
      <c r="D39" s="78"/>
      <c r="E39" s="78"/>
      <c r="F39" s="80"/>
      <c r="G39" s="80"/>
      <c r="H39" s="80"/>
      <c r="I39" s="80"/>
      <c r="J39" s="80"/>
      <c r="K39" s="81"/>
      <c r="L39" s="21"/>
      <c r="N39" s="20"/>
    </row>
    <row r="40" spans="1:11" s="21" customFormat="1" ht="15.75" customHeight="1">
      <c r="A40" s="62" t="s">
        <v>139</v>
      </c>
      <c r="B40" s="52" t="s">
        <v>105</v>
      </c>
      <c r="C40" s="123">
        <v>110.6</v>
      </c>
      <c r="D40" s="19">
        <v>110.6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66">
        <v>0</v>
      </c>
    </row>
    <row r="41" spans="1:11" s="21" customFormat="1" ht="15.75" customHeight="1" hidden="1">
      <c r="A41" s="63" t="s">
        <v>138</v>
      </c>
      <c r="B41" s="40" t="s">
        <v>17</v>
      </c>
      <c r="C41" s="82">
        <f>SUM(D41:K41)</f>
        <v>0</v>
      </c>
      <c r="D41" s="83"/>
      <c r="E41" s="83"/>
      <c r="F41" s="87"/>
      <c r="G41" s="87"/>
      <c r="H41" s="87"/>
      <c r="I41" s="87"/>
      <c r="J41" s="87"/>
      <c r="K41" s="86"/>
    </row>
    <row r="42" spans="1:12" s="4" customFormat="1" ht="17.25" customHeight="1">
      <c r="A42" s="62" t="s">
        <v>126</v>
      </c>
      <c r="B42" s="38" t="s">
        <v>14</v>
      </c>
      <c r="C42" s="123">
        <f>SUM(D42:K42)</f>
        <v>13.14</v>
      </c>
      <c r="D42" s="19">
        <v>13.14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66">
        <v>0</v>
      </c>
      <c r="L42" s="21"/>
    </row>
    <row r="43" spans="1:12" s="4" customFormat="1" ht="15.75" customHeight="1">
      <c r="A43" s="67" t="s">
        <v>22</v>
      </c>
      <c r="B43" s="40"/>
      <c r="C43" s="54"/>
      <c r="D43" s="78"/>
      <c r="E43" s="78"/>
      <c r="F43" s="69"/>
      <c r="G43" s="69"/>
      <c r="H43" s="69"/>
      <c r="I43" s="69"/>
      <c r="J43" s="69"/>
      <c r="K43" s="79"/>
      <c r="L43" s="21"/>
    </row>
    <row r="44" spans="1:12" s="14" customFormat="1" ht="30.75" customHeight="1">
      <c r="A44" s="63" t="s">
        <v>23</v>
      </c>
      <c r="B44" s="40" t="s">
        <v>17</v>
      </c>
      <c r="C44" s="42">
        <f>SUM(D44:K44)</f>
        <v>7</v>
      </c>
      <c r="D44" s="43">
        <v>2</v>
      </c>
      <c r="E44" s="43">
        <v>1</v>
      </c>
      <c r="F44" s="43">
        <v>1</v>
      </c>
      <c r="G44" s="43">
        <v>0</v>
      </c>
      <c r="H44" s="43">
        <v>1</v>
      </c>
      <c r="I44" s="43">
        <v>1</v>
      </c>
      <c r="J44" s="43">
        <v>0</v>
      </c>
      <c r="K44" s="45">
        <v>1</v>
      </c>
      <c r="L44" s="21"/>
    </row>
    <row r="45" spans="1:12" s="14" customFormat="1" ht="15.75" customHeight="1">
      <c r="A45" s="63" t="s">
        <v>15</v>
      </c>
      <c r="B45" s="40"/>
      <c r="C45" s="54"/>
      <c r="D45" s="78"/>
      <c r="E45" s="78"/>
      <c r="F45" s="69"/>
      <c r="G45" s="69"/>
      <c r="H45" s="69"/>
      <c r="I45" s="69"/>
      <c r="J45" s="69"/>
      <c r="K45" s="79"/>
      <c r="L45" s="21"/>
    </row>
    <row r="46" spans="1:12" s="14" customFormat="1" ht="35.25" customHeight="1">
      <c r="A46" s="63" t="s">
        <v>24</v>
      </c>
      <c r="B46" s="40" t="s">
        <v>17</v>
      </c>
      <c r="C46" s="42">
        <v>2</v>
      </c>
      <c r="D46" s="6">
        <v>0</v>
      </c>
      <c r="E46" s="6">
        <v>0</v>
      </c>
      <c r="F46" s="43">
        <v>0</v>
      </c>
      <c r="G46" s="43">
        <v>0</v>
      </c>
      <c r="H46" s="43">
        <v>1</v>
      </c>
      <c r="I46" s="43">
        <v>0</v>
      </c>
      <c r="J46" s="43">
        <v>0</v>
      </c>
      <c r="K46" s="45">
        <v>1</v>
      </c>
      <c r="L46" s="21"/>
    </row>
    <row r="47" spans="1:12" s="4" customFormat="1" ht="21.75" customHeight="1">
      <c r="A47" s="62" t="s">
        <v>25</v>
      </c>
      <c r="B47" s="38" t="s">
        <v>26</v>
      </c>
      <c r="C47" s="123">
        <f>SUM(D47:K47)</f>
        <v>104.54</v>
      </c>
      <c r="D47" s="38">
        <v>75.8</v>
      </c>
      <c r="E47" s="38">
        <v>13</v>
      </c>
      <c r="F47" s="38">
        <v>9.08</v>
      </c>
      <c r="G47" s="38">
        <v>0</v>
      </c>
      <c r="H47" s="38">
        <v>1.79</v>
      </c>
      <c r="I47" s="95">
        <v>4.29</v>
      </c>
      <c r="J47" s="38">
        <v>0</v>
      </c>
      <c r="K47" s="92">
        <v>0.58</v>
      </c>
      <c r="L47" s="21"/>
    </row>
    <row r="48" spans="1:12" s="4" customFormat="1" ht="20.25" customHeight="1">
      <c r="A48" s="62" t="s">
        <v>132</v>
      </c>
      <c r="B48" s="38" t="s">
        <v>14</v>
      </c>
      <c r="C48" s="123">
        <f>SUM(D48:K48)</f>
        <v>30.39</v>
      </c>
      <c r="D48" s="6">
        <v>20.68</v>
      </c>
      <c r="E48" s="6">
        <v>3.57</v>
      </c>
      <c r="F48" s="91">
        <v>1.63</v>
      </c>
      <c r="G48" s="91">
        <v>0</v>
      </c>
      <c r="H48" s="6">
        <v>0.18</v>
      </c>
      <c r="I48" s="95">
        <v>4.03</v>
      </c>
      <c r="J48" s="91">
        <v>0</v>
      </c>
      <c r="K48" s="92">
        <v>0.3</v>
      </c>
      <c r="L48" s="21"/>
    </row>
    <row r="49" spans="1:11" s="4" customFormat="1" ht="23.25" customHeight="1">
      <c r="A49" s="153" t="s">
        <v>119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5"/>
    </row>
    <row r="50" spans="1:11" s="4" customFormat="1" ht="15.75" customHeight="1">
      <c r="A50" s="65" t="s">
        <v>27</v>
      </c>
      <c r="B50" s="39"/>
      <c r="C50" s="39"/>
      <c r="D50" s="41"/>
      <c r="E50" s="38"/>
      <c r="F50" s="38"/>
      <c r="G50" s="38"/>
      <c r="H50" s="38"/>
      <c r="I50" s="38"/>
      <c r="J50" s="38"/>
      <c r="K50" s="66"/>
    </row>
    <row r="51" spans="1:12" s="4" customFormat="1" ht="19.5" customHeight="1">
      <c r="A51" s="63" t="s">
        <v>28</v>
      </c>
      <c r="B51" s="40" t="s">
        <v>10</v>
      </c>
      <c r="C51" s="101">
        <v>83</v>
      </c>
      <c r="D51" s="99">
        <v>51</v>
      </c>
      <c r="E51" s="99">
        <v>14</v>
      </c>
      <c r="F51" s="99">
        <v>8</v>
      </c>
      <c r="G51" s="99">
        <v>1</v>
      </c>
      <c r="H51" s="99">
        <v>6</v>
      </c>
      <c r="I51" s="99">
        <v>1</v>
      </c>
      <c r="J51" s="99">
        <v>1</v>
      </c>
      <c r="K51" s="100">
        <v>1</v>
      </c>
      <c r="L51" s="119"/>
    </row>
    <row r="52" spans="1:11" s="30" customFormat="1" ht="20.25" customHeight="1">
      <c r="A52" s="62" t="s">
        <v>29</v>
      </c>
      <c r="B52" s="38" t="s">
        <v>16</v>
      </c>
      <c r="C52" s="42">
        <v>6707.66</v>
      </c>
      <c r="D52" s="98">
        <v>5104</v>
      </c>
      <c r="E52" s="91">
        <v>691.5</v>
      </c>
      <c r="F52" s="38">
        <v>523.32</v>
      </c>
      <c r="G52" s="38">
        <v>45</v>
      </c>
      <c r="H52" s="38">
        <v>172</v>
      </c>
      <c r="I52" s="38">
        <v>35.85</v>
      </c>
      <c r="J52" s="38">
        <v>37.29</v>
      </c>
      <c r="K52" s="66">
        <v>98.7</v>
      </c>
    </row>
    <row r="53" spans="1:11" s="30" customFormat="1" ht="20.25" customHeight="1">
      <c r="A53" s="62" t="s">
        <v>171</v>
      </c>
      <c r="B53" s="40" t="s">
        <v>10</v>
      </c>
      <c r="C53" s="42">
        <f>SUM(D53:K53)</f>
        <v>18</v>
      </c>
      <c r="D53" s="120">
        <v>15</v>
      </c>
      <c r="E53" s="43">
        <v>1</v>
      </c>
      <c r="F53" s="43">
        <v>0</v>
      </c>
      <c r="G53" s="43">
        <v>0</v>
      </c>
      <c r="H53" s="43">
        <v>0</v>
      </c>
      <c r="I53" s="43">
        <v>2</v>
      </c>
      <c r="J53" s="43">
        <v>0</v>
      </c>
      <c r="K53" s="45">
        <v>0</v>
      </c>
    </row>
    <row r="54" spans="1:11" s="30" customFormat="1" ht="20.25" customHeight="1">
      <c r="A54" s="62" t="s">
        <v>173</v>
      </c>
      <c r="B54" s="38" t="s">
        <v>16</v>
      </c>
      <c r="C54" s="42">
        <v>876.4</v>
      </c>
      <c r="D54" s="121">
        <v>752.8</v>
      </c>
      <c r="E54" s="38">
        <v>50</v>
      </c>
      <c r="F54" s="38">
        <v>0</v>
      </c>
      <c r="G54" s="38">
        <v>0</v>
      </c>
      <c r="H54" s="38">
        <v>0</v>
      </c>
      <c r="I54" s="38">
        <v>73.6</v>
      </c>
      <c r="J54" s="38">
        <v>0</v>
      </c>
      <c r="K54" s="66">
        <v>0</v>
      </c>
    </row>
    <row r="55" spans="1:11" s="4" customFormat="1" ht="22.5" customHeight="1">
      <c r="A55" s="63" t="s">
        <v>172</v>
      </c>
      <c r="B55" s="40" t="s">
        <v>10</v>
      </c>
      <c r="C55" s="42">
        <v>35</v>
      </c>
      <c r="D55" s="99">
        <v>31</v>
      </c>
      <c r="E55" s="43">
        <v>4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5">
        <v>0</v>
      </c>
    </row>
    <row r="56" spans="1:11" s="30" customFormat="1" ht="28.5" customHeight="1">
      <c r="A56" s="62" t="s">
        <v>174</v>
      </c>
      <c r="B56" s="38" t="s">
        <v>16</v>
      </c>
      <c r="C56" s="42">
        <v>852.2</v>
      </c>
      <c r="D56" s="96">
        <v>767.2</v>
      </c>
      <c r="E56" s="38">
        <v>85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66">
        <v>0</v>
      </c>
    </row>
    <row r="57" spans="1:11" s="4" customFormat="1" ht="42.75" customHeight="1">
      <c r="A57" s="63" t="s">
        <v>154</v>
      </c>
      <c r="B57" s="40" t="s">
        <v>10</v>
      </c>
      <c r="C57" s="101">
        <v>11</v>
      </c>
      <c r="D57" s="99">
        <v>10</v>
      </c>
      <c r="E57" s="99">
        <v>0</v>
      </c>
      <c r="F57" s="99">
        <v>0</v>
      </c>
      <c r="G57" s="99">
        <v>0</v>
      </c>
      <c r="H57" s="99">
        <v>1</v>
      </c>
      <c r="I57" s="99">
        <v>0</v>
      </c>
      <c r="J57" s="99">
        <v>0</v>
      </c>
      <c r="K57" s="100">
        <v>0</v>
      </c>
    </row>
    <row r="58" spans="1:11" s="4" customFormat="1" ht="39.75" customHeight="1">
      <c r="A58" s="63" t="s">
        <v>155</v>
      </c>
      <c r="B58" s="40" t="s">
        <v>30</v>
      </c>
      <c r="C58" s="101">
        <v>110</v>
      </c>
      <c r="D58" s="99">
        <v>98</v>
      </c>
      <c r="E58" s="99">
        <v>0</v>
      </c>
      <c r="F58" s="99">
        <v>0</v>
      </c>
      <c r="G58" s="99">
        <v>0</v>
      </c>
      <c r="H58" s="99">
        <v>12</v>
      </c>
      <c r="I58" s="99">
        <v>0</v>
      </c>
      <c r="J58" s="99">
        <v>0</v>
      </c>
      <c r="K58" s="100">
        <v>0</v>
      </c>
    </row>
    <row r="59" spans="1:11" s="30" customFormat="1" ht="39.75" customHeight="1">
      <c r="A59" s="63" t="s">
        <v>116</v>
      </c>
      <c r="B59" s="40" t="s">
        <v>16</v>
      </c>
      <c r="C59" s="101">
        <v>434.4</v>
      </c>
      <c r="D59" s="96">
        <v>414.4</v>
      </c>
      <c r="E59" s="96">
        <v>0</v>
      </c>
      <c r="F59" s="96">
        <v>0</v>
      </c>
      <c r="G59" s="96">
        <v>0</v>
      </c>
      <c r="H59" s="96">
        <v>20</v>
      </c>
      <c r="I59" s="96">
        <v>0</v>
      </c>
      <c r="J59" s="96">
        <v>0</v>
      </c>
      <c r="K59" s="105">
        <v>0</v>
      </c>
    </row>
    <row r="60" spans="1:11" s="4" customFormat="1" ht="18" customHeight="1">
      <c r="A60" s="63" t="s">
        <v>31</v>
      </c>
      <c r="B60" s="40" t="s">
        <v>10</v>
      </c>
      <c r="C60" s="42">
        <f>SUM(D60:K60)</f>
        <v>4</v>
      </c>
      <c r="D60" s="43">
        <v>1</v>
      </c>
      <c r="E60" s="43">
        <v>1</v>
      </c>
      <c r="F60" s="43">
        <v>1</v>
      </c>
      <c r="G60" s="43">
        <v>0</v>
      </c>
      <c r="H60" s="43">
        <v>1</v>
      </c>
      <c r="I60" s="46">
        <v>0</v>
      </c>
      <c r="J60" s="43">
        <v>0</v>
      </c>
      <c r="K60" s="45">
        <v>0</v>
      </c>
    </row>
    <row r="61" spans="1:11" s="4" customFormat="1" ht="15.75" customHeight="1">
      <c r="A61" s="63" t="s">
        <v>32</v>
      </c>
      <c r="B61" s="40" t="s">
        <v>10</v>
      </c>
      <c r="C61" s="42">
        <v>1</v>
      </c>
      <c r="D61" s="43">
        <v>1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5">
        <v>0</v>
      </c>
    </row>
    <row r="62" spans="1:11" s="4" customFormat="1" ht="24" customHeight="1">
      <c r="A62" s="63" t="s">
        <v>33</v>
      </c>
      <c r="B62" s="40" t="s">
        <v>30</v>
      </c>
      <c r="C62" s="42">
        <v>48</v>
      </c>
      <c r="D62" s="43">
        <v>19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5">
        <v>0</v>
      </c>
    </row>
    <row r="63" spans="1:11" s="4" customFormat="1" ht="15.75" customHeight="1">
      <c r="A63" s="67" t="s">
        <v>34</v>
      </c>
      <c r="B63" s="40"/>
      <c r="C63" s="54"/>
      <c r="D63" s="69"/>
      <c r="E63" s="69"/>
      <c r="F63" s="69"/>
      <c r="G63" s="69"/>
      <c r="H63" s="69"/>
      <c r="I63" s="69"/>
      <c r="J63" s="69"/>
      <c r="K63" s="79"/>
    </row>
    <row r="64" spans="1:11" s="4" customFormat="1" ht="20.25" customHeight="1">
      <c r="A64" s="63" t="s">
        <v>175</v>
      </c>
      <c r="B64" s="40" t="s">
        <v>10</v>
      </c>
      <c r="C64" s="42">
        <f>SUM(D64:K64)</f>
        <v>14</v>
      </c>
      <c r="D64" s="43">
        <v>9</v>
      </c>
      <c r="E64" s="43">
        <v>2</v>
      </c>
      <c r="F64" s="43">
        <v>0</v>
      </c>
      <c r="G64" s="43">
        <v>0</v>
      </c>
      <c r="H64" s="43">
        <v>1</v>
      </c>
      <c r="I64" s="43">
        <v>1</v>
      </c>
      <c r="J64" s="43">
        <v>0</v>
      </c>
      <c r="K64" s="45">
        <v>1</v>
      </c>
    </row>
    <row r="65" spans="1:11" s="30" customFormat="1" ht="33.75" customHeight="1">
      <c r="A65" s="63" t="s">
        <v>159</v>
      </c>
      <c r="B65" s="40" t="s">
        <v>16</v>
      </c>
      <c r="C65" s="39">
        <v>349.4</v>
      </c>
      <c r="D65" s="38">
        <v>301.5</v>
      </c>
      <c r="E65" s="38">
        <v>18.1</v>
      </c>
      <c r="F65" s="43">
        <v>0</v>
      </c>
      <c r="G65" s="43">
        <v>0</v>
      </c>
      <c r="H65" s="19">
        <v>22.4</v>
      </c>
      <c r="I65" s="38">
        <v>5.9</v>
      </c>
      <c r="J65" s="43">
        <v>0</v>
      </c>
      <c r="K65" s="66">
        <v>1.5</v>
      </c>
    </row>
    <row r="66" spans="1:11" s="4" customFormat="1" ht="21" customHeight="1">
      <c r="A66" s="110" t="s">
        <v>35</v>
      </c>
      <c r="B66" s="108"/>
      <c r="C66" s="93"/>
      <c r="D66" s="111"/>
      <c r="E66" s="111"/>
      <c r="F66" s="111"/>
      <c r="G66" s="111"/>
      <c r="H66" s="111"/>
      <c r="I66" s="111"/>
      <c r="J66" s="111"/>
      <c r="K66" s="112"/>
    </row>
    <row r="67" spans="1:12" s="4" customFormat="1" ht="41.25" customHeight="1">
      <c r="A67" s="107" t="s">
        <v>144</v>
      </c>
      <c r="B67" s="108" t="s">
        <v>10</v>
      </c>
      <c r="C67" s="101">
        <v>53</v>
      </c>
      <c r="D67" s="99">
        <v>48</v>
      </c>
      <c r="E67" s="99">
        <v>0</v>
      </c>
      <c r="F67" s="99">
        <v>1</v>
      </c>
      <c r="G67" s="99">
        <v>0</v>
      </c>
      <c r="H67" s="99">
        <v>5</v>
      </c>
      <c r="I67" s="99">
        <v>0</v>
      </c>
      <c r="J67" s="99">
        <v>0</v>
      </c>
      <c r="K67" s="100">
        <v>0</v>
      </c>
      <c r="L67" s="44"/>
    </row>
    <row r="68" spans="1:11" s="4" customFormat="1" ht="15.75" customHeight="1">
      <c r="A68" s="107" t="s">
        <v>6</v>
      </c>
      <c r="B68" s="108"/>
      <c r="C68" s="93"/>
      <c r="D68" s="94"/>
      <c r="E68" s="94"/>
      <c r="F68" s="94"/>
      <c r="G68" s="94"/>
      <c r="H68" s="94"/>
      <c r="I68" s="94"/>
      <c r="J68" s="94"/>
      <c r="K68" s="97"/>
    </row>
    <row r="69" spans="1:11" s="4" customFormat="1" ht="48" customHeight="1">
      <c r="A69" s="107" t="s">
        <v>189</v>
      </c>
      <c r="B69" s="108" t="s">
        <v>10</v>
      </c>
      <c r="C69" s="101">
        <v>23</v>
      </c>
      <c r="D69" s="99">
        <v>23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100">
        <v>0</v>
      </c>
    </row>
    <row r="70" spans="1:11" s="4" customFormat="1" ht="60.75" customHeight="1">
      <c r="A70" s="113" t="s">
        <v>176</v>
      </c>
      <c r="B70" s="108" t="s">
        <v>10</v>
      </c>
      <c r="C70" s="101">
        <v>4</v>
      </c>
      <c r="D70" s="99">
        <v>4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100">
        <v>0</v>
      </c>
    </row>
    <row r="71" spans="1:11" s="4" customFormat="1" ht="36" customHeight="1">
      <c r="A71" s="72" t="s">
        <v>177</v>
      </c>
      <c r="B71" s="40" t="s">
        <v>10</v>
      </c>
      <c r="C71" s="42">
        <v>3</v>
      </c>
      <c r="D71" s="43">
        <v>3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5">
        <v>0</v>
      </c>
    </row>
    <row r="72" spans="1:11" s="4" customFormat="1" ht="66" customHeight="1">
      <c r="A72" s="63" t="s">
        <v>36</v>
      </c>
      <c r="B72" s="40" t="s">
        <v>10</v>
      </c>
      <c r="C72" s="39" t="s">
        <v>106</v>
      </c>
      <c r="D72" s="43">
        <v>1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5">
        <v>0</v>
      </c>
    </row>
    <row r="73" spans="1:11" s="4" customFormat="1" ht="64.5" customHeight="1">
      <c r="A73" s="107" t="s">
        <v>37</v>
      </c>
      <c r="B73" s="114" t="s">
        <v>10</v>
      </c>
      <c r="C73" s="115">
        <v>15</v>
      </c>
      <c r="D73" s="116">
        <v>11</v>
      </c>
      <c r="E73" s="116">
        <v>0</v>
      </c>
      <c r="F73" s="116">
        <v>1</v>
      </c>
      <c r="G73" s="116">
        <v>0</v>
      </c>
      <c r="H73" s="116">
        <v>3</v>
      </c>
      <c r="I73" s="116">
        <v>0</v>
      </c>
      <c r="J73" s="116">
        <v>0</v>
      </c>
      <c r="K73" s="117">
        <v>0</v>
      </c>
    </row>
    <row r="74" spans="1:11" s="4" customFormat="1" ht="48" customHeight="1">
      <c r="A74" s="107" t="s">
        <v>38</v>
      </c>
      <c r="B74" s="108" t="s">
        <v>10</v>
      </c>
      <c r="C74" s="101">
        <v>2</v>
      </c>
      <c r="D74" s="99">
        <v>2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100">
        <v>0</v>
      </c>
    </row>
    <row r="75" spans="1:11" s="4" customFormat="1" ht="36" customHeight="1">
      <c r="A75" s="107" t="s">
        <v>178</v>
      </c>
      <c r="B75" s="108" t="s">
        <v>10</v>
      </c>
      <c r="C75" s="104" t="s">
        <v>106</v>
      </c>
      <c r="D75" s="99">
        <v>1</v>
      </c>
      <c r="E75" s="99">
        <v>1</v>
      </c>
      <c r="F75" s="99">
        <v>1</v>
      </c>
      <c r="G75" s="99">
        <v>1</v>
      </c>
      <c r="H75" s="99">
        <v>0</v>
      </c>
      <c r="I75" s="99">
        <v>1</v>
      </c>
      <c r="J75" s="99">
        <v>0</v>
      </c>
      <c r="K75" s="100">
        <v>0</v>
      </c>
    </row>
    <row r="76" spans="1:11" s="4" customFormat="1" ht="33.75" customHeight="1">
      <c r="A76" s="89" t="s">
        <v>179</v>
      </c>
      <c r="B76" s="40" t="s">
        <v>10</v>
      </c>
      <c r="C76" s="102">
        <v>6</v>
      </c>
      <c r="D76" s="103">
        <v>5</v>
      </c>
      <c r="E76" s="103">
        <v>0</v>
      </c>
      <c r="F76" s="103">
        <v>0</v>
      </c>
      <c r="G76" s="103">
        <v>0</v>
      </c>
      <c r="H76" s="103">
        <v>2</v>
      </c>
      <c r="I76" s="103">
        <v>0</v>
      </c>
      <c r="J76" s="103">
        <v>0</v>
      </c>
      <c r="K76" s="103">
        <v>0</v>
      </c>
    </row>
    <row r="77" spans="1:11" s="13" customFormat="1" ht="23.25" customHeight="1">
      <c r="A77" s="153" t="s">
        <v>120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5"/>
    </row>
    <row r="78" spans="1:11" s="4" customFormat="1" ht="22.5" customHeight="1">
      <c r="A78" s="67" t="s">
        <v>39</v>
      </c>
      <c r="B78" s="40"/>
      <c r="C78" s="39"/>
      <c r="D78" s="38"/>
      <c r="E78" s="38"/>
      <c r="F78" s="38"/>
      <c r="G78" s="38"/>
      <c r="H78" s="38"/>
      <c r="I78" s="38"/>
      <c r="J78" s="38"/>
      <c r="K78" s="66"/>
    </row>
    <row r="79" spans="1:11" s="4" customFormat="1" ht="22.5" customHeight="1">
      <c r="A79" s="63" t="s">
        <v>40</v>
      </c>
      <c r="B79" s="40"/>
      <c r="C79" s="39"/>
      <c r="D79" s="38"/>
      <c r="E79" s="68"/>
      <c r="F79" s="38"/>
      <c r="G79" s="38"/>
      <c r="H79" s="38"/>
      <c r="I79" s="38"/>
      <c r="J79" s="38"/>
      <c r="K79" s="66"/>
    </row>
    <row r="80" spans="1:11" s="30" customFormat="1" ht="32.25" customHeight="1">
      <c r="A80" s="62" t="s">
        <v>41</v>
      </c>
      <c r="B80" s="38" t="s">
        <v>14</v>
      </c>
      <c r="C80" s="104">
        <v>49.5</v>
      </c>
      <c r="D80" s="96">
        <v>31.499</v>
      </c>
      <c r="E80" s="96">
        <v>12.1</v>
      </c>
      <c r="F80" s="96">
        <v>5.42</v>
      </c>
      <c r="G80" s="96">
        <v>0.515</v>
      </c>
      <c r="H80" s="38">
        <v>0</v>
      </c>
      <c r="I80" s="38">
        <v>0</v>
      </c>
      <c r="J80" s="38">
        <v>0</v>
      </c>
      <c r="K80" s="66">
        <v>0</v>
      </c>
    </row>
    <row r="81" spans="1:11" s="30" customFormat="1" ht="22.5" customHeight="1">
      <c r="A81" s="62" t="s">
        <v>42</v>
      </c>
      <c r="B81" s="38" t="s">
        <v>14</v>
      </c>
      <c r="C81" s="104">
        <v>58.8</v>
      </c>
      <c r="D81" s="38">
        <v>23.287</v>
      </c>
      <c r="E81" s="38">
        <v>5.9</v>
      </c>
      <c r="F81" s="96">
        <v>2.38</v>
      </c>
      <c r="G81" s="38">
        <v>1.305</v>
      </c>
      <c r="H81" s="38">
        <v>12.422</v>
      </c>
      <c r="I81" s="38">
        <v>6.58</v>
      </c>
      <c r="J81" s="38">
        <v>3.15</v>
      </c>
      <c r="K81" s="66">
        <v>3.8</v>
      </c>
    </row>
    <row r="82" spans="1:11" s="30" customFormat="1" ht="22.5" customHeight="1">
      <c r="A82" s="62" t="s">
        <v>43</v>
      </c>
      <c r="B82" s="38" t="s">
        <v>14</v>
      </c>
      <c r="C82" s="104">
        <f aca="true" t="shared" si="2" ref="C82:C92">SUM(D82:K82)</f>
        <v>7.171</v>
      </c>
      <c r="D82" s="38">
        <v>7.171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66">
        <v>0</v>
      </c>
    </row>
    <row r="83" spans="1:11" s="10" customFormat="1" ht="36.75" customHeight="1">
      <c r="A83" s="62" t="s">
        <v>44</v>
      </c>
      <c r="B83" s="38" t="s">
        <v>16</v>
      </c>
      <c r="C83" s="104">
        <f t="shared" si="2"/>
        <v>14113</v>
      </c>
      <c r="D83" s="96">
        <v>10813</v>
      </c>
      <c r="E83" s="96">
        <v>1650</v>
      </c>
      <c r="F83" s="96">
        <v>1650</v>
      </c>
      <c r="G83" s="96">
        <v>0</v>
      </c>
      <c r="H83" s="96">
        <v>0</v>
      </c>
      <c r="I83" s="96">
        <v>0</v>
      </c>
      <c r="J83" s="96">
        <v>0</v>
      </c>
      <c r="K83" s="105">
        <v>0</v>
      </c>
    </row>
    <row r="84" spans="1:11" s="28" customFormat="1" ht="22.5" customHeight="1">
      <c r="A84" s="63" t="s">
        <v>45</v>
      </c>
      <c r="B84" s="52" t="s">
        <v>10</v>
      </c>
      <c r="C84" s="101">
        <f t="shared" si="2"/>
        <v>36</v>
      </c>
      <c r="D84" s="99">
        <v>23</v>
      </c>
      <c r="E84" s="99">
        <v>1</v>
      </c>
      <c r="F84" s="99">
        <v>4</v>
      </c>
      <c r="G84" s="99">
        <v>2</v>
      </c>
      <c r="H84" s="99">
        <v>3</v>
      </c>
      <c r="I84" s="99">
        <v>1</v>
      </c>
      <c r="J84" s="99">
        <v>1</v>
      </c>
      <c r="K84" s="100">
        <v>1</v>
      </c>
    </row>
    <row r="85" spans="1:11" s="4" customFormat="1" ht="36" customHeight="1">
      <c r="A85" s="63" t="s">
        <v>46</v>
      </c>
      <c r="B85" s="40" t="s">
        <v>17</v>
      </c>
      <c r="C85" s="101">
        <f t="shared" si="2"/>
        <v>0</v>
      </c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100">
        <v>0</v>
      </c>
    </row>
    <row r="86" spans="1:11" s="4" customFormat="1" ht="22.5" customHeight="1">
      <c r="A86" s="63" t="s">
        <v>47</v>
      </c>
      <c r="B86" s="40" t="s">
        <v>17</v>
      </c>
      <c r="C86" s="101">
        <f t="shared" si="2"/>
        <v>7</v>
      </c>
      <c r="D86" s="99">
        <v>1</v>
      </c>
      <c r="E86" s="99">
        <v>2</v>
      </c>
      <c r="F86" s="99">
        <v>0</v>
      </c>
      <c r="G86" s="99">
        <v>0</v>
      </c>
      <c r="H86" s="99">
        <v>2</v>
      </c>
      <c r="I86" s="99">
        <v>1</v>
      </c>
      <c r="J86" s="99">
        <v>1</v>
      </c>
      <c r="K86" s="100">
        <v>0</v>
      </c>
    </row>
    <row r="87" spans="1:11" s="4" customFormat="1" ht="34.5" customHeight="1">
      <c r="A87" s="62" t="s">
        <v>48</v>
      </c>
      <c r="B87" s="38" t="s">
        <v>156</v>
      </c>
      <c r="C87" s="104">
        <f>SUM(D87:K87)</f>
        <v>29025</v>
      </c>
      <c r="D87" s="96">
        <v>22075</v>
      </c>
      <c r="E87" s="96">
        <v>6000</v>
      </c>
      <c r="F87" s="96">
        <v>0</v>
      </c>
      <c r="G87" s="96">
        <v>0</v>
      </c>
      <c r="H87" s="96">
        <v>950</v>
      </c>
      <c r="I87" s="96">
        <v>0</v>
      </c>
      <c r="J87" s="96">
        <v>0</v>
      </c>
      <c r="K87" s="105">
        <v>0</v>
      </c>
    </row>
    <row r="88" spans="1:11" s="28" customFormat="1" ht="22.5" customHeight="1">
      <c r="A88" s="63" t="s">
        <v>50</v>
      </c>
      <c r="B88" s="52" t="s">
        <v>17</v>
      </c>
      <c r="C88" s="104">
        <f t="shared" si="2"/>
        <v>2656</v>
      </c>
      <c r="D88" s="99">
        <v>2218</v>
      </c>
      <c r="E88" s="99">
        <v>233</v>
      </c>
      <c r="F88" s="99">
        <v>168</v>
      </c>
      <c r="G88" s="99">
        <v>3</v>
      </c>
      <c r="H88" s="99">
        <v>0</v>
      </c>
      <c r="I88" s="99">
        <v>19</v>
      </c>
      <c r="J88" s="99">
        <v>0</v>
      </c>
      <c r="K88" s="100">
        <v>15</v>
      </c>
    </row>
    <row r="89" spans="1:11" s="30" customFormat="1" ht="22.5" customHeight="1">
      <c r="A89" s="62" t="s">
        <v>51</v>
      </c>
      <c r="B89" s="38" t="s">
        <v>156</v>
      </c>
      <c r="C89" s="104">
        <f>SUM(D89:K89)</f>
        <v>96475</v>
      </c>
      <c r="D89" s="96">
        <v>46368</v>
      </c>
      <c r="E89" s="96">
        <v>22840</v>
      </c>
      <c r="F89" s="96">
        <v>7200</v>
      </c>
      <c r="G89" s="96">
        <v>218</v>
      </c>
      <c r="H89" s="96">
        <v>12500</v>
      </c>
      <c r="I89" s="96">
        <v>4049</v>
      </c>
      <c r="J89" s="96">
        <v>700</v>
      </c>
      <c r="K89" s="105">
        <v>2600</v>
      </c>
    </row>
    <row r="90" spans="1:11" s="30" customFormat="1" ht="48" customHeight="1">
      <c r="A90" s="62" t="s">
        <v>52</v>
      </c>
      <c r="B90" s="38" t="s">
        <v>16</v>
      </c>
      <c r="C90" s="104">
        <f>SUM(D90:K90)</f>
        <v>28219</v>
      </c>
      <c r="D90" s="96">
        <v>6219</v>
      </c>
      <c r="E90" s="96">
        <v>22000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105">
        <v>0</v>
      </c>
    </row>
    <row r="91" spans="1:11" s="36" customFormat="1" ht="22.5" customHeight="1">
      <c r="A91" s="62" t="s">
        <v>53</v>
      </c>
      <c r="B91" s="38" t="s">
        <v>16</v>
      </c>
      <c r="C91" s="104">
        <f t="shared" si="2"/>
        <v>97399</v>
      </c>
      <c r="D91" s="96">
        <v>10000</v>
      </c>
      <c r="E91" s="96">
        <v>45000</v>
      </c>
      <c r="F91" s="96">
        <v>16962</v>
      </c>
      <c r="G91" s="96">
        <v>0</v>
      </c>
      <c r="H91" s="96">
        <v>11705</v>
      </c>
      <c r="I91" s="96">
        <v>2000</v>
      </c>
      <c r="J91" s="96">
        <v>500</v>
      </c>
      <c r="K91" s="105">
        <v>11232</v>
      </c>
    </row>
    <row r="92" spans="1:11" s="35" customFormat="1" ht="22.5" customHeight="1">
      <c r="A92" s="62" t="s">
        <v>54</v>
      </c>
      <c r="B92" s="38" t="s">
        <v>16</v>
      </c>
      <c r="C92" s="104">
        <f t="shared" si="2"/>
        <v>8000</v>
      </c>
      <c r="D92" s="96">
        <v>1550</v>
      </c>
      <c r="E92" s="96">
        <v>3000</v>
      </c>
      <c r="F92" s="96">
        <v>100</v>
      </c>
      <c r="G92" s="96">
        <v>0</v>
      </c>
      <c r="H92" s="96">
        <v>700</v>
      </c>
      <c r="I92" s="96">
        <v>1500</v>
      </c>
      <c r="J92" s="96">
        <v>1000</v>
      </c>
      <c r="K92" s="105">
        <v>150</v>
      </c>
    </row>
    <row r="93" spans="1:11" s="13" customFormat="1" ht="27.75" customHeight="1">
      <c r="A93" s="153" t="s">
        <v>121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5"/>
    </row>
    <row r="94" spans="1:11" s="4" customFormat="1" ht="15.75" customHeight="1">
      <c r="A94" s="67" t="s">
        <v>55</v>
      </c>
      <c r="B94" s="40"/>
      <c r="C94" s="39"/>
      <c r="D94" s="41"/>
      <c r="E94" s="38"/>
      <c r="F94" s="38"/>
      <c r="G94" s="38"/>
      <c r="H94" s="38"/>
      <c r="I94" s="38"/>
      <c r="J94" s="38"/>
      <c r="K94" s="66"/>
    </row>
    <row r="95" spans="1:11" s="4" customFormat="1" ht="31.5" customHeight="1">
      <c r="A95" s="63" t="s">
        <v>166</v>
      </c>
      <c r="B95" s="40" t="s">
        <v>10</v>
      </c>
      <c r="C95" s="42">
        <f>SUM(D95:K95)</f>
        <v>8</v>
      </c>
      <c r="D95" s="43">
        <v>1</v>
      </c>
      <c r="E95" s="43">
        <v>1</v>
      </c>
      <c r="F95" s="43">
        <v>1</v>
      </c>
      <c r="G95" s="43">
        <v>1</v>
      </c>
      <c r="H95" s="43">
        <v>1</v>
      </c>
      <c r="I95" s="43">
        <v>1</v>
      </c>
      <c r="J95" s="43">
        <v>1</v>
      </c>
      <c r="K95" s="45">
        <v>1</v>
      </c>
    </row>
    <row r="96" spans="1:11" s="4" customFormat="1" ht="30" customHeight="1">
      <c r="A96" s="63" t="s">
        <v>56</v>
      </c>
      <c r="B96" s="40" t="s">
        <v>10</v>
      </c>
      <c r="C96" s="42">
        <f>SUM(D96:K96)</f>
        <v>497</v>
      </c>
      <c r="D96" s="43">
        <v>136</v>
      </c>
      <c r="E96" s="43">
        <v>258</v>
      </c>
      <c r="F96" s="43">
        <v>74</v>
      </c>
      <c r="G96" s="43">
        <v>1</v>
      </c>
      <c r="H96" s="43">
        <v>20</v>
      </c>
      <c r="I96" s="43">
        <v>1</v>
      </c>
      <c r="J96" s="43">
        <v>4</v>
      </c>
      <c r="K96" s="45">
        <v>3</v>
      </c>
    </row>
    <row r="97" spans="1:11" s="4" customFormat="1" ht="24" customHeight="1">
      <c r="A97" s="63" t="s">
        <v>57</v>
      </c>
      <c r="B97" s="40" t="s">
        <v>58</v>
      </c>
      <c r="C97" s="42">
        <f>SUM(D97:K97)</f>
        <v>7</v>
      </c>
      <c r="D97" s="43">
        <v>2</v>
      </c>
      <c r="E97" s="43">
        <v>1</v>
      </c>
      <c r="F97" s="43">
        <v>1</v>
      </c>
      <c r="G97" s="43">
        <v>0</v>
      </c>
      <c r="H97" s="43">
        <v>1</v>
      </c>
      <c r="I97" s="43">
        <v>1</v>
      </c>
      <c r="J97" s="43">
        <v>0</v>
      </c>
      <c r="K97" s="45">
        <v>1</v>
      </c>
    </row>
    <row r="98" spans="1:11" s="4" customFormat="1" ht="28.5" customHeight="1">
      <c r="A98" s="63" t="s">
        <v>59</v>
      </c>
      <c r="B98" s="40" t="s">
        <v>10</v>
      </c>
      <c r="C98" s="42">
        <v>4</v>
      </c>
      <c r="D98" s="43">
        <v>5</v>
      </c>
      <c r="E98" s="43">
        <v>2</v>
      </c>
      <c r="F98" s="43">
        <v>1</v>
      </c>
      <c r="G98" s="43">
        <v>0</v>
      </c>
      <c r="H98" s="43">
        <v>1</v>
      </c>
      <c r="I98" s="43">
        <v>1</v>
      </c>
      <c r="J98" s="43">
        <v>0</v>
      </c>
      <c r="K98" s="45">
        <v>1</v>
      </c>
    </row>
    <row r="99" spans="1:11" s="142" customFormat="1" ht="30.75" customHeight="1">
      <c r="A99" s="177" t="s">
        <v>122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9"/>
    </row>
    <row r="100" spans="1:11" s="126" customFormat="1" ht="15.75" customHeight="1">
      <c r="A100" s="110" t="s">
        <v>60</v>
      </c>
      <c r="B100" s="108"/>
      <c r="C100" s="104"/>
      <c r="D100" s="125"/>
      <c r="E100" s="96"/>
      <c r="F100" s="96"/>
      <c r="G100" s="96"/>
      <c r="H100" s="96"/>
      <c r="I100" s="96"/>
      <c r="J100" s="96"/>
      <c r="K100" s="105"/>
    </row>
    <row r="101" spans="1:11" s="126" customFormat="1" ht="33.75" customHeight="1">
      <c r="A101" s="107" t="s">
        <v>61</v>
      </c>
      <c r="B101" s="108" t="s">
        <v>10</v>
      </c>
      <c r="C101" s="101">
        <f>D101+E101+F101+G101+H101+I101+J101+K101</f>
        <v>5</v>
      </c>
      <c r="D101" s="99">
        <v>5</v>
      </c>
      <c r="E101" s="143">
        <v>0</v>
      </c>
      <c r="F101" s="99">
        <v>0</v>
      </c>
      <c r="G101" s="99">
        <v>0</v>
      </c>
      <c r="H101" s="143">
        <v>0</v>
      </c>
      <c r="I101" s="143">
        <v>0</v>
      </c>
      <c r="J101" s="143">
        <v>0</v>
      </c>
      <c r="K101" s="144">
        <v>0</v>
      </c>
    </row>
    <row r="102" spans="1:11" s="126" customFormat="1" ht="42.75" customHeight="1">
      <c r="A102" s="107" t="s">
        <v>62</v>
      </c>
      <c r="B102" s="108" t="s">
        <v>10</v>
      </c>
      <c r="C102" s="101">
        <v>754</v>
      </c>
      <c r="D102" s="99">
        <v>581</v>
      </c>
      <c r="E102" s="143">
        <v>92</v>
      </c>
      <c r="F102" s="99">
        <v>40</v>
      </c>
      <c r="G102" s="99">
        <v>0</v>
      </c>
      <c r="H102" s="143">
        <v>16</v>
      </c>
      <c r="I102" s="143">
        <v>25</v>
      </c>
      <c r="J102" s="143">
        <v>0</v>
      </c>
      <c r="K102" s="144">
        <v>0</v>
      </c>
    </row>
    <row r="103" spans="1:11" s="126" customFormat="1" ht="45" customHeight="1">
      <c r="A103" s="107" t="s">
        <v>187</v>
      </c>
      <c r="B103" s="108" t="s">
        <v>63</v>
      </c>
      <c r="C103" s="101">
        <v>543</v>
      </c>
      <c r="D103" s="99">
        <v>434</v>
      </c>
      <c r="E103" s="99">
        <v>64</v>
      </c>
      <c r="F103" s="143">
        <v>23</v>
      </c>
      <c r="G103" s="99">
        <v>0</v>
      </c>
      <c r="H103" s="99">
        <v>14</v>
      </c>
      <c r="I103" s="99">
        <v>8</v>
      </c>
      <c r="J103" s="143">
        <v>0</v>
      </c>
      <c r="K103" s="144">
        <v>0</v>
      </c>
    </row>
    <row r="104" spans="1:11" s="126" customFormat="1" ht="78.75" customHeight="1">
      <c r="A104" s="107" t="s">
        <v>186</v>
      </c>
      <c r="B104" s="108" t="s">
        <v>63</v>
      </c>
      <c r="C104" s="101">
        <v>78</v>
      </c>
      <c r="D104" s="99">
        <v>57</v>
      </c>
      <c r="E104" s="143">
        <v>11</v>
      </c>
      <c r="F104" s="99">
        <v>7</v>
      </c>
      <c r="G104" s="99">
        <v>0</v>
      </c>
      <c r="H104" s="143">
        <v>2</v>
      </c>
      <c r="I104" s="143">
        <v>1</v>
      </c>
      <c r="J104" s="143">
        <v>0</v>
      </c>
      <c r="K104" s="144">
        <v>0</v>
      </c>
    </row>
    <row r="105" spans="1:11" s="126" customFormat="1" ht="22.5" customHeight="1">
      <c r="A105" s="107" t="s">
        <v>185</v>
      </c>
      <c r="B105" s="108" t="s">
        <v>63</v>
      </c>
      <c r="C105" s="101">
        <v>58</v>
      </c>
      <c r="D105" s="99">
        <v>42</v>
      </c>
      <c r="E105" s="143">
        <v>7</v>
      </c>
      <c r="F105" s="99">
        <v>6</v>
      </c>
      <c r="G105" s="99">
        <v>0</v>
      </c>
      <c r="H105" s="143">
        <v>2</v>
      </c>
      <c r="I105" s="143">
        <v>1</v>
      </c>
      <c r="J105" s="143">
        <v>0</v>
      </c>
      <c r="K105" s="144">
        <v>0</v>
      </c>
    </row>
    <row r="106" spans="1:11" s="126" customFormat="1" ht="24" customHeight="1">
      <c r="A106" s="107" t="s">
        <v>134</v>
      </c>
      <c r="B106" s="108" t="s">
        <v>10</v>
      </c>
      <c r="C106" s="101">
        <f>D106+E106+F106+G106+H106+I106+J106+K106</f>
        <v>4</v>
      </c>
      <c r="D106" s="145">
        <v>0</v>
      </c>
      <c r="E106" s="145">
        <v>1</v>
      </c>
      <c r="F106" s="143">
        <v>1</v>
      </c>
      <c r="G106" s="143">
        <v>0</v>
      </c>
      <c r="H106" s="145">
        <v>1</v>
      </c>
      <c r="I106" s="145">
        <v>1</v>
      </c>
      <c r="J106" s="143">
        <v>0</v>
      </c>
      <c r="K106" s="144">
        <v>0</v>
      </c>
    </row>
    <row r="107" spans="1:11" s="126" customFormat="1" ht="29.25" customHeight="1">
      <c r="A107" s="107" t="s">
        <v>135</v>
      </c>
      <c r="B107" s="108" t="s">
        <v>10</v>
      </c>
      <c r="C107" s="101">
        <f>D107+E107+F107+G107+H107+I107+J107+K107</f>
        <v>173</v>
      </c>
      <c r="D107" s="145">
        <v>0</v>
      </c>
      <c r="E107" s="99">
        <v>92</v>
      </c>
      <c r="F107" s="143">
        <v>40</v>
      </c>
      <c r="G107" s="143">
        <v>0</v>
      </c>
      <c r="H107" s="99">
        <v>16</v>
      </c>
      <c r="I107" s="99">
        <v>25</v>
      </c>
      <c r="J107" s="143">
        <v>0</v>
      </c>
      <c r="K107" s="144">
        <v>0</v>
      </c>
    </row>
    <row r="108" spans="1:11" s="126" customFormat="1" ht="110.25" customHeight="1">
      <c r="A108" s="128" t="s">
        <v>64</v>
      </c>
      <c r="B108" s="96" t="s">
        <v>10</v>
      </c>
      <c r="C108" s="146" t="s">
        <v>167</v>
      </c>
      <c r="D108" s="147">
        <v>2</v>
      </c>
      <c r="E108" s="148">
        <v>1</v>
      </c>
      <c r="F108" s="147">
        <v>1</v>
      </c>
      <c r="G108" s="148">
        <v>0</v>
      </c>
      <c r="H108" s="148">
        <v>1</v>
      </c>
      <c r="I108" s="148">
        <v>1</v>
      </c>
      <c r="J108" s="149">
        <v>0</v>
      </c>
      <c r="K108" s="150">
        <v>1</v>
      </c>
    </row>
    <row r="109" spans="1:11" s="126" customFormat="1" ht="37.5" customHeight="1">
      <c r="A109" s="107" t="s">
        <v>65</v>
      </c>
      <c r="B109" s="108" t="s">
        <v>30</v>
      </c>
      <c r="C109" s="146">
        <f>D109+E109+F109+G109+H109+I109+J109+K109</f>
        <v>1920</v>
      </c>
      <c r="D109" s="99">
        <v>992</v>
      </c>
      <c r="E109" s="99">
        <v>319</v>
      </c>
      <c r="F109" s="99">
        <v>179</v>
      </c>
      <c r="G109" s="99">
        <v>0</v>
      </c>
      <c r="H109" s="99">
        <v>277</v>
      </c>
      <c r="I109" s="99">
        <v>103</v>
      </c>
      <c r="J109" s="143">
        <v>0</v>
      </c>
      <c r="K109" s="151">
        <v>50</v>
      </c>
    </row>
    <row r="110" spans="1:12" s="126" customFormat="1" ht="62.25" customHeight="1">
      <c r="A110" s="107" t="s">
        <v>180</v>
      </c>
      <c r="B110" s="108" t="s">
        <v>63</v>
      </c>
      <c r="C110" s="146">
        <v>1380</v>
      </c>
      <c r="D110" s="99">
        <v>950</v>
      </c>
      <c r="E110" s="99">
        <v>174</v>
      </c>
      <c r="F110" s="99">
        <v>65</v>
      </c>
      <c r="G110" s="99">
        <v>0</v>
      </c>
      <c r="H110" s="99">
        <v>42</v>
      </c>
      <c r="I110" s="99">
        <v>34</v>
      </c>
      <c r="J110" s="143">
        <v>0</v>
      </c>
      <c r="K110" s="100">
        <v>27</v>
      </c>
      <c r="L110" s="152"/>
    </row>
    <row r="111" spans="1:11" s="126" customFormat="1" ht="37.5" customHeight="1">
      <c r="A111" s="107" t="s">
        <v>66</v>
      </c>
      <c r="B111" s="108" t="s">
        <v>63</v>
      </c>
      <c r="C111" s="146">
        <v>116</v>
      </c>
      <c r="D111" s="99">
        <v>60</v>
      </c>
      <c r="E111" s="99">
        <v>18</v>
      </c>
      <c r="F111" s="99">
        <v>11</v>
      </c>
      <c r="G111" s="99">
        <v>0</v>
      </c>
      <c r="H111" s="99">
        <v>12</v>
      </c>
      <c r="I111" s="99">
        <v>9</v>
      </c>
      <c r="J111" s="143">
        <v>0</v>
      </c>
      <c r="K111" s="100">
        <v>6</v>
      </c>
    </row>
    <row r="112" spans="1:11" s="126" customFormat="1" ht="33.75" customHeight="1">
      <c r="A112" s="107" t="s">
        <v>67</v>
      </c>
      <c r="B112" s="108" t="s">
        <v>10</v>
      </c>
      <c r="C112" s="146">
        <f>D112+E112+F112+G112+H112+I112+J112+K112</f>
        <v>2</v>
      </c>
      <c r="D112" s="99">
        <v>2</v>
      </c>
      <c r="E112" s="143">
        <v>0</v>
      </c>
      <c r="F112" s="99">
        <v>0</v>
      </c>
      <c r="G112" s="99">
        <v>0</v>
      </c>
      <c r="H112" s="143">
        <v>0</v>
      </c>
      <c r="I112" s="143">
        <v>0</v>
      </c>
      <c r="J112" s="143">
        <v>0</v>
      </c>
      <c r="K112" s="144">
        <v>0</v>
      </c>
    </row>
    <row r="113" spans="1:11" s="126" customFormat="1" ht="47.25" customHeight="1">
      <c r="A113" s="107" t="s">
        <v>68</v>
      </c>
      <c r="B113" s="108" t="s">
        <v>63</v>
      </c>
      <c r="C113" s="146">
        <v>1561</v>
      </c>
      <c r="D113" s="99">
        <v>1561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143">
        <v>0</v>
      </c>
      <c r="K113" s="100">
        <v>0</v>
      </c>
    </row>
    <row r="114" spans="1:11" s="124" customFormat="1" ht="23.25" customHeight="1">
      <c r="A114" s="171" t="s">
        <v>133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3"/>
    </row>
    <row r="115" spans="1:11" s="126" customFormat="1" ht="21" customHeight="1">
      <c r="A115" s="110" t="s">
        <v>69</v>
      </c>
      <c r="B115" s="108"/>
      <c r="C115" s="104"/>
      <c r="D115" s="125"/>
      <c r="E115" s="96"/>
      <c r="F115" s="96"/>
      <c r="G115" s="96"/>
      <c r="H115" s="96"/>
      <c r="I115" s="96"/>
      <c r="J115" s="96"/>
      <c r="K115" s="105"/>
    </row>
    <row r="116" spans="1:11" s="126" customFormat="1" ht="24" customHeight="1">
      <c r="A116" s="107" t="s">
        <v>158</v>
      </c>
      <c r="B116" s="108" t="s">
        <v>10</v>
      </c>
      <c r="C116" s="101">
        <v>11</v>
      </c>
      <c r="D116" s="99">
        <v>5</v>
      </c>
      <c r="E116" s="99">
        <v>1</v>
      </c>
      <c r="F116" s="99">
        <v>1</v>
      </c>
      <c r="G116" s="99">
        <v>0</v>
      </c>
      <c r="H116" s="99">
        <v>1</v>
      </c>
      <c r="I116" s="99">
        <v>1</v>
      </c>
      <c r="J116" s="99">
        <v>1</v>
      </c>
      <c r="K116" s="100">
        <v>1</v>
      </c>
    </row>
    <row r="117" spans="1:11" s="126" customFormat="1" ht="24" customHeight="1">
      <c r="A117" s="107" t="s">
        <v>160</v>
      </c>
      <c r="B117" s="108" t="s">
        <v>10</v>
      </c>
      <c r="C117" s="101">
        <v>55</v>
      </c>
      <c r="D117" s="99">
        <v>55</v>
      </c>
      <c r="E117" s="99">
        <v>0</v>
      </c>
      <c r="F117" s="99">
        <v>0</v>
      </c>
      <c r="G117" s="99">
        <v>0</v>
      </c>
      <c r="H117" s="99">
        <v>0</v>
      </c>
      <c r="I117" s="99">
        <v>0</v>
      </c>
      <c r="J117" s="99">
        <v>0</v>
      </c>
      <c r="K117" s="100">
        <v>0</v>
      </c>
    </row>
    <row r="118" spans="1:11" s="126" customFormat="1" ht="26.25" customHeight="1">
      <c r="A118" s="107" t="s">
        <v>108</v>
      </c>
      <c r="B118" s="108" t="s">
        <v>10</v>
      </c>
      <c r="C118" s="101">
        <f aca="true" t="shared" si="3" ref="C118:C124">SUM(D118:K118)</f>
        <v>1</v>
      </c>
      <c r="D118" s="99">
        <v>1</v>
      </c>
      <c r="E118" s="99">
        <v>0</v>
      </c>
      <c r="F118" s="99">
        <v>0</v>
      </c>
      <c r="G118" s="99">
        <v>0</v>
      </c>
      <c r="H118" s="99">
        <v>0</v>
      </c>
      <c r="I118" s="99">
        <v>0</v>
      </c>
      <c r="J118" s="99">
        <v>0</v>
      </c>
      <c r="K118" s="100">
        <v>0</v>
      </c>
    </row>
    <row r="119" spans="1:11" s="126" customFormat="1" ht="33" customHeight="1">
      <c r="A119" s="127" t="s">
        <v>131</v>
      </c>
      <c r="B119" s="108" t="s">
        <v>10</v>
      </c>
      <c r="C119" s="101">
        <f t="shared" si="3"/>
        <v>1</v>
      </c>
      <c r="D119" s="99">
        <v>1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0</v>
      </c>
      <c r="K119" s="100">
        <v>0</v>
      </c>
    </row>
    <row r="120" spans="1:11" s="126" customFormat="1" ht="33" customHeight="1">
      <c r="A120" s="107" t="s">
        <v>107</v>
      </c>
      <c r="B120" s="108" t="s">
        <v>10</v>
      </c>
      <c r="C120" s="101">
        <v>2</v>
      </c>
      <c r="D120" s="99">
        <v>1</v>
      </c>
      <c r="E120" s="99">
        <v>1</v>
      </c>
      <c r="F120" s="99">
        <v>0</v>
      </c>
      <c r="G120" s="99">
        <v>0</v>
      </c>
      <c r="H120" s="99">
        <v>0</v>
      </c>
      <c r="I120" s="99">
        <v>0</v>
      </c>
      <c r="J120" s="99">
        <v>0</v>
      </c>
      <c r="K120" s="100">
        <v>0</v>
      </c>
    </row>
    <row r="121" spans="1:11" s="126" customFormat="1" ht="41.25" customHeight="1">
      <c r="A121" s="107" t="s">
        <v>168</v>
      </c>
      <c r="B121" s="108" t="s">
        <v>10</v>
      </c>
      <c r="C121" s="101">
        <f t="shared" si="3"/>
        <v>1</v>
      </c>
      <c r="D121" s="99">
        <v>1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100">
        <v>0</v>
      </c>
    </row>
    <row r="122" spans="1:11" s="126" customFormat="1" ht="23.25" customHeight="1">
      <c r="A122" s="107" t="s">
        <v>136</v>
      </c>
      <c r="B122" s="108" t="s">
        <v>10</v>
      </c>
      <c r="C122" s="101">
        <f t="shared" si="3"/>
        <v>4</v>
      </c>
      <c r="D122" s="99">
        <v>0</v>
      </c>
      <c r="E122" s="99">
        <v>0</v>
      </c>
      <c r="F122" s="99">
        <v>1</v>
      </c>
      <c r="G122" s="99">
        <v>0</v>
      </c>
      <c r="H122" s="99">
        <v>0</v>
      </c>
      <c r="I122" s="99">
        <v>1</v>
      </c>
      <c r="J122" s="99">
        <v>1</v>
      </c>
      <c r="K122" s="100">
        <v>1</v>
      </c>
    </row>
    <row r="123" spans="1:11" s="126" customFormat="1" ht="22.5" customHeight="1">
      <c r="A123" s="107" t="s">
        <v>70</v>
      </c>
      <c r="B123" s="108" t="s">
        <v>10</v>
      </c>
      <c r="C123" s="101">
        <f t="shared" si="3"/>
        <v>1</v>
      </c>
      <c r="D123" s="99">
        <v>1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100">
        <v>0</v>
      </c>
    </row>
    <row r="124" spans="1:11" s="126" customFormat="1" ht="21" customHeight="1">
      <c r="A124" s="107" t="s">
        <v>117</v>
      </c>
      <c r="B124" s="108" t="s">
        <v>10</v>
      </c>
      <c r="C124" s="101">
        <f t="shared" si="3"/>
        <v>1</v>
      </c>
      <c r="D124" s="99">
        <v>1</v>
      </c>
      <c r="E124" s="99">
        <v>0</v>
      </c>
      <c r="F124" s="99">
        <v>0</v>
      </c>
      <c r="G124" s="99">
        <v>0</v>
      </c>
      <c r="H124" s="99">
        <v>0</v>
      </c>
      <c r="I124" s="99">
        <v>0</v>
      </c>
      <c r="J124" s="99">
        <v>0</v>
      </c>
      <c r="K124" s="100">
        <v>0</v>
      </c>
    </row>
    <row r="125" spans="1:11" s="126" customFormat="1" ht="21" customHeight="1">
      <c r="A125" s="128" t="s">
        <v>71</v>
      </c>
      <c r="B125" s="96" t="s">
        <v>63</v>
      </c>
      <c r="C125" s="101">
        <v>25</v>
      </c>
      <c r="D125" s="99">
        <v>24</v>
      </c>
      <c r="E125" s="99">
        <v>1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100">
        <v>0</v>
      </c>
    </row>
    <row r="126" spans="1:11" s="126" customFormat="1" ht="21" customHeight="1">
      <c r="A126" s="128" t="s">
        <v>72</v>
      </c>
      <c r="B126" s="96" t="s">
        <v>63</v>
      </c>
      <c r="C126" s="101">
        <v>100</v>
      </c>
      <c r="D126" s="99">
        <v>90</v>
      </c>
      <c r="E126" s="99">
        <v>6</v>
      </c>
      <c r="F126" s="99">
        <v>2</v>
      </c>
      <c r="G126" s="99">
        <v>0</v>
      </c>
      <c r="H126" s="99">
        <v>1</v>
      </c>
      <c r="I126" s="99">
        <v>1</v>
      </c>
      <c r="J126" s="99">
        <v>0</v>
      </c>
      <c r="K126" s="100">
        <v>0</v>
      </c>
    </row>
    <row r="127" spans="1:11" s="142" customFormat="1" ht="31.5" customHeight="1">
      <c r="A127" s="168" t="s">
        <v>123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70"/>
    </row>
    <row r="128" spans="1:11" s="126" customFormat="1" ht="21.75" customHeight="1">
      <c r="A128" s="110" t="s">
        <v>73</v>
      </c>
      <c r="B128" s="108"/>
      <c r="C128" s="139"/>
      <c r="D128" s="96"/>
      <c r="E128" s="96"/>
      <c r="F128" s="96"/>
      <c r="G128" s="96"/>
      <c r="H128" s="96"/>
      <c r="I128" s="96"/>
      <c r="J128" s="96"/>
      <c r="K128" s="105"/>
    </row>
    <row r="129" spans="1:11" s="126" customFormat="1" ht="28.5" customHeight="1">
      <c r="A129" s="107" t="s">
        <v>74</v>
      </c>
      <c r="B129" s="108" t="s">
        <v>10</v>
      </c>
      <c r="C129" s="101">
        <f>SUM(D129:K129)</f>
        <v>8</v>
      </c>
      <c r="D129" s="99">
        <v>2</v>
      </c>
      <c r="E129" s="99">
        <v>1</v>
      </c>
      <c r="F129" s="99">
        <v>1</v>
      </c>
      <c r="G129" s="99">
        <v>1</v>
      </c>
      <c r="H129" s="99">
        <v>1</v>
      </c>
      <c r="I129" s="99">
        <v>1</v>
      </c>
      <c r="J129" s="99">
        <v>0</v>
      </c>
      <c r="K129" s="100">
        <v>1</v>
      </c>
    </row>
    <row r="130" spans="1:11" s="126" customFormat="1" ht="21.75" customHeight="1">
      <c r="A130" s="107" t="s">
        <v>75</v>
      </c>
      <c r="B130" s="108" t="s">
        <v>76</v>
      </c>
      <c r="C130" s="101">
        <v>105502</v>
      </c>
      <c r="D130" s="99">
        <v>44746</v>
      </c>
      <c r="E130" s="99">
        <v>13137</v>
      </c>
      <c r="F130" s="99">
        <v>12221</v>
      </c>
      <c r="G130" s="99">
        <v>6491</v>
      </c>
      <c r="H130" s="99">
        <v>12736</v>
      </c>
      <c r="I130" s="99">
        <v>10098</v>
      </c>
      <c r="J130" s="99">
        <v>0</v>
      </c>
      <c r="K130" s="100">
        <v>6073</v>
      </c>
    </row>
    <row r="131" spans="1:11" s="126" customFormat="1" ht="32.25" customHeight="1">
      <c r="A131" s="107" t="s">
        <v>77</v>
      </c>
      <c r="B131" s="108" t="s">
        <v>63</v>
      </c>
      <c r="C131" s="101">
        <v>7887</v>
      </c>
      <c r="D131" s="99">
        <v>4949</v>
      </c>
      <c r="E131" s="99">
        <v>1435</v>
      </c>
      <c r="F131" s="99">
        <v>489</v>
      </c>
      <c r="G131" s="99">
        <v>114</v>
      </c>
      <c r="H131" s="99">
        <v>502</v>
      </c>
      <c r="I131" s="99">
        <v>294</v>
      </c>
      <c r="J131" s="99">
        <v>0</v>
      </c>
      <c r="K131" s="100">
        <v>104</v>
      </c>
    </row>
    <row r="132" spans="1:11" s="126" customFormat="1" ht="29.25" customHeight="1">
      <c r="A132" s="107" t="s">
        <v>78</v>
      </c>
      <c r="B132" s="108" t="s">
        <v>76</v>
      </c>
      <c r="C132" s="101">
        <v>227737</v>
      </c>
      <c r="D132" s="99">
        <v>125975</v>
      </c>
      <c r="E132" s="99">
        <v>57448</v>
      </c>
      <c r="F132" s="99">
        <v>13821</v>
      </c>
      <c r="G132" s="99">
        <v>3689</v>
      </c>
      <c r="H132" s="99">
        <v>13603</v>
      </c>
      <c r="I132" s="99">
        <v>10303</v>
      </c>
      <c r="J132" s="99">
        <v>0</v>
      </c>
      <c r="K132" s="100">
        <v>2898</v>
      </c>
    </row>
    <row r="133" spans="1:11" s="126" customFormat="1" ht="33" customHeight="1">
      <c r="A133" s="107" t="s">
        <v>151</v>
      </c>
      <c r="B133" s="108" t="s">
        <v>63</v>
      </c>
      <c r="C133" s="101">
        <v>20</v>
      </c>
      <c r="D133" s="99">
        <v>12</v>
      </c>
      <c r="E133" s="99">
        <v>3</v>
      </c>
      <c r="F133" s="99">
        <v>1</v>
      </c>
      <c r="G133" s="99">
        <v>1</v>
      </c>
      <c r="H133" s="99">
        <v>1</v>
      </c>
      <c r="I133" s="99">
        <v>1</v>
      </c>
      <c r="J133" s="99">
        <v>0</v>
      </c>
      <c r="K133" s="100">
        <v>1</v>
      </c>
    </row>
    <row r="134" spans="1:11" s="126" customFormat="1" ht="42.75" customHeight="1">
      <c r="A134" s="107" t="s">
        <v>79</v>
      </c>
      <c r="B134" s="108" t="s">
        <v>10</v>
      </c>
      <c r="C134" s="101">
        <f>SUM(D134:K134)</f>
        <v>8</v>
      </c>
      <c r="D134" s="99">
        <v>2</v>
      </c>
      <c r="E134" s="99">
        <v>1</v>
      </c>
      <c r="F134" s="99">
        <v>1</v>
      </c>
      <c r="G134" s="99">
        <v>1</v>
      </c>
      <c r="H134" s="99">
        <v>1</v>
      </c>
      <c r="I134" s="99">
        <v>1</v>
      </c>
      <c r="J134" s="99">
        <v>0</v>
      </c>
      <c r="K134" s="100">
        <v>1</v>
      </c>
    </row>
    <row r="135" spans="1:11" s="126" customFormat="1" ht="31.5" customHeight="1">
      <c r="A135" s="107" t="s">
        <v>80</v>
      </c>
      <c r="B135" s="108" t="s">
        <v>30</v>
      </c>
      <c r="C135" s="101">
        <f>SUM(D135:K135)</f>
        <v>693</v>
      </c>
      <c r="D135" s="99">
        <v>253</v>
      </c>
      <c r="E135" s="99">
        <v>200</v>
      </c>
      <c r="F135" s="99">
        <v>90</v>
      </c>
      <c r="G135" s="99">
        <v>20</v>
      </c>
      <c r="H135" s="99">
        <v>60</v>
      </c>
      <c r="I135" s="99">
        <v>70</v>
      </c>
      <c r="J135" s="99">
        <v>0</v>
      </c>
      <c r="K135" s="100">
        <v>0</v>
      </c>
    </row>
    <row r="136" spans="1:11" s="126" customFormat="1" ht="36" customHeight="1">
      <c r="A136" s="107" t="s">
        <v>152</v>
      </c>
      <c r="B136" s="108" t="s">
        <v>63</v>
      </c>
      <c r="C136" s="101">
        <v>47</v>
      </c>
      <c r="D136" s="99">
        <v>24</v>
      </c>
      <c r="E136" s="99">
        <v>11</v>
      </c>
      <c r="F136" s="99">
        <v>4</v>
      </c>
      <c r="G136" s="99">
        <v>0</v>
      </c>
      <c r="H136" s="99">
        <v>3</v>
      </c>
      <c r="I136" s="99">
        <v>4</v>
      </c>
      <c r="J136" s="99">
        <v>0</v>
      </c>
      <c r="K136" s="100">
        <v>1</v>
      </c>
    </row>
    <row r="137" spans="1:11" s="126" customFormat="1" ht="35.25" customHeight="1">
      <c r="A137" s="107" t="s">
        <v>81</v>
      </c>
      <c r="B137" s="108" t="s">
        <v>10</v>
      </c>
      <c r="C137" s="101">
        <f>SUM(D137:K137)</f>
        <v>1</v>
      </c>
      <c r="D137" s="99">
        <v>1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  <c r="J137" s="99">
        <v>0</v>
      </c>
      <c r="K137" s="100">
        <v>0</v>
      </c>
    </row>
    <row r="138" spans="1:16" s="126" customFormat="1" ht="30" customHeight="1">
      <c r="A138" s="107" t="s">
        <v>82</v>
      </c>
      <c r="B138" s="108" t="s">
        <v>63</v>
      </c>
      <c r="C138" s="101">
        <v>75</v>
      </c>
      <c r="D138" s="99">
        <v>75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100">
        <v>0</v>
      </c>
      <c r="L138" s="124"/>
      <c r="M138" s="124"/>
      <c r="N138" s="124"/>
      <c r="O138" s="124"/>
      <c r="P138" s="124"/>
    </row>
    <row r="139" spans="1:11" s="126" customFormat="1" ht="33.75" customHeight="1">
      <c r="A139" s="107" t="s">
        <v>150</v>
      </c>
      <c r="B139" s="108" t="s">
        <v>63</v>
      </c>
      <c r="C139" s="101">
        <v>6</v>
      </c>
      <c r="D139" s="99">
        <v>6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100">
        <v>0</v>
      </c>
    </row>
    <row r="140" spans="1:16" s="124" customFormat="1" ht="27" customHeight="1">
      <c r="A140" s="171" t="s">
        <v>124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3"/>
      <c r="L140" s="126"/>
      <c r="M140" s="126"/>
      <c r="N140" s="126"/>
      <c r="O140" s="126"/>
      <c r="P140" s="126"/>
    </row>
    <row r="141" spans="1:12" s="126" customFormat="1" ht="18.75" customHeight="1">
      <c r="A141" s="110" t="s">
        <v>83</v>
      </c>
      <c r="B141" s="108"/>
      <c r="C141" s="139"/>
      <c r="D141" s="96"/>
      <c r="E141" s="96"/>
      <c r="F141" s="96"/>
      <c r="G141" s="96"/>
      <c r="H141" s="96"/>
      <c r="I141" s="96"/>
      <c r="J141" s="96"/>
      <c r="K141" s="105"/>
      <c r="L141" s="140"/>
    </row>
    <row r="142" spans="1:11" s="126" customFormat="1" ht="31.5" customHeight="1">
      <c r="A142" s="107" t="s">
        <v>84</v>
      </c>
      <c r="B142" s="108" t="s">
        <v>10</v>
      </c>
      <c r="C142" s="101" t="s">
        <v>191</v>
      </c>
      <c r="D142" s="99">
        <v>28</v>
      </c>
      <c r="E142" s="99">
        <v>7</v>
      </c>
      <c r="F142" s="99">
        <v>7</v>
      </c>
      <c r="G142" s="99">
        <v>0</v>
      </c>
      <c r="H142" s="99">
        <v>3</v>
      </c>
      <c r="I142" s="99">
        <v>1</v>
      </c>
      <c r="J142" s="99">
        <v>0</v>
      </c>
      <c r="K142" s="100">
        <v>2</v>
      </c>
    </row>
    <row r="143" spans="1:11" s="126" customFormat="1" ht="15.75" customHeight="1">
      <c r="A143" s="107" t="s">
        <v>15</v>
      </c>
      <c r="B143" s="108"/>
      <c r="C143" s="141"/>
      <c r="D143" s="99"/>
      <c r="E143" s="99"/>
      <c r="F143" s="99"/>
      <c r="G143" s="99"/>
      <c r="H143" s="99"/>
      <c r="I143" s="99"/>
      <c r="J143" s="99"/>
      <c r="K143" s="100"/>
    </row>
    <row r="144" spans="1:11" s="126" customFormat="1" ht="28.5" customHeight="1">
      <c r="A144" s="107" t="s">
        <v>85</v>
      </c>
      <c r="B144" s="108" t="s">
        <v>10</v>
      </c>
      <c r="C144" s="101" t="s">
        <v>164</v>
      </c>
      <c r="D144" s="99">
        <v>4</v>
      </c>
      <c r="E144" s="99">
        <v>3</v>
      </c>
      <c r="F144" s="99">
        <v>1</v>
      </c>
      <c r="G144" s="99">
        <v>0</v>
      </c>
      <c r="H144" s="99">
        <v>1</v>
      </c>
      <c r="I144" s="99">
        <v>1</v>
      </c>
      <c r="J144" s="99">
        <v>0</v>
      </c>
      <c r="K144" s="100">
        <v>0</v>
      </c>
    </row>
    <row r="145" spans="1:11" s="126" customFormat="1" ht="15.75" customHeight="1">
      <c r="A145" s="107" t="s">
        <v>129</v>
      </c>
      <c r="B145" s="108" t="s">
        <v>10</v>
      </c>
      <c r="C145" s="101">
        <v>2</v>
      </c>
      <c r="D145" s="99">
        <v>2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100">
        <v>0</v>
      </c>
    </row>
    <row r="146" spans="1:11" s="126" customFormat="1" ht="15.75" customHeight="1">
      <c r="A146" s="107" t="s">
        <v>130</v>
      </c>
      <c r="B146" s="108"/>
      <c r="C146" s="101">
        <v>1</v>
      </c>
      <c r="D146" s="99">
        <v>1</v>
      </c>
      <c r="E146" s="99">
        <v>0</v>
      </c>
      <c r="F146" s="99">
        <v>0</v>
      </c>
      <c r="G146" s="99">
        <v>0</v>
      </c>
      <c r="H146" s="99">
        <v>0</v>
      </c>
      <c r="I146" s="99">
        <v>0</v>
      </c>
      <c r="J146" s="99">
        <v>0</v>
      </c>
      <c r="K146" s="100">
        <v>0</v>
      </c>
    </row>
    <row r="147" spans="1:11" s="126" customFormat="1" ht="34.5" customHeight="1">
      <c r="A147" s="107" t="s">
        <v>86</v>
      </c>
      <c r="B147" s="108" t="s">
        <v>10</v>
      </c>
      <c r="C147" s="101">
        <v>0</v>
      </c>
      <c r="D147" s="99">
        <v>0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  <c r="K147" s="100">
        <v>0</v>
      </c>
    </row>
    <row r="148" spans="1:11" s="126" customFormat="1" ht="35.25" customHeight="1">
      <c r="A148" s="107" t="s">
        <v>87</v>
      </c>
      <c r="B148" s="108" t="s">
        <v>63</v>
      </c>
      <c r="C148" s="101" t="s">
        <v>192</v>
      </c>
      <c r="D148" s="99">
        <v>2919</v>
      </c>
      <c r="E148" s="99">
        <v>591</v>
      </c>
      <c r="F148" s="99">
        <v>95</v>
      </c>
      <c r="G148" s="99">
        <v>0</v>
      </c>
      <c r="H148" s="99">
        <v>98</v>
      </c>
      <c r="I148" s="99">
        <v>38</v>
      </c>
      <c r="J148" s="99">
        <v>0</v>
      </c>
      <c r="K148" s="100">
        <v>0</v>
      </c>
    </row>
    <row r="149" spans="1:11" s="126" customFormat="1" ht="15.75" customHeight="1">
      <c r="A149" s="107" t="s">
        <v>15</v>
      </c>
      <c r="B149" s="108"/>
      <c r="C149" s="131"/>
      <c r="D149" s="94"/>
      <c r="E149" s="94"/>
      <c r="F149" s="94"/>
      <c r="G149" s="94"/>
      <c r="H149" s="94"/>
      <c r="I149" s="94"/>
      <c r="J149" s="99"/>
      <c r="K149" s="97"/>
    </row>
    <row r="150" spans="1:11" s="126" customFormat="1" ht="44.25" customHeight="1">
      <c r="A150" s="107" t="s">
        <v>88</v>
      </c>
      <c r="B150" s="108" t="s">
        <v>63</v>
      </c>
      <c r="C150" s="101">
        <v>982</v>
      </c>
      <c r="D150" s="99">
        <v>868</v>
      </c>
      <c r="E150" s="99">
        <v>114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  <c r="K150" s="100">
        <v>0</v>
      </c>
    </row>
    <row r="151" spans="1:11" s="126" customFormat="1" ht="31.5" customHeight="1">
      <c r="A151" s="107" t="s">
        <v>89</v>
      </c>
      <c r="B151" s="108" t="s">
        <v>63</v>
      </c>
      <c r="C151" s="101" t="s">
        <v>193</v>
      </c>
      <c r="D151" s="99">
        <v>38</v>
      </c>
      <c r="E151" s="99">
        <v>5</v>
      </c>
      <c r="F151" s="99">
        <v>1</v>
      </c>
      <c r="G151" s="99">
        <v>0</v>
      </c>
      <c r="H151" s="99">
        <v>1</v>
      </c>
      <c r="I151" s="99">
        <v>1</v>
      </c>
      <c r="J151" s="99">
        <v>0</v>
      </c>
      <c r="K151" s="100">
        <v>1</v>
      </c>
    </row>
    <row r="152" spans="1:11" s="126" customFormat="1" ht="27.75" customHeight="1">
      <c r="A152" s="107" t="s">
        <v>90</v>
      </c>
      <c r="B152" s="108" t="s">
        <v>10</v>
      </c>
      <c r="C152" s="101">
        <v>1</v>
      </c>
      <c r="D152" s="99">
        <v>1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0</v>
      </c>
      <c r="K152" s="100">
        <v>0</v>
      </c>
    </row>
    <row r="153" spans="1:16" s="126" customFormat="1" ht="32.25" customHeight="1">
      <c r="A153" s="107" t="s">
        <v>91</v>
      </c>
      <c r="B153" s="108" t="s">
        <v>63</v>
      </c>
      <c r="C153" s="101">
        <v>810</v>
      </c>
      <c r="D153" s="99">
        <v>696</v>
      </c>
      <c r="E153" s="99">
        <v>114</v>
      </c>
      <c r="F153" s="99">
        <v>0</v>
      </c>
      <c r="G153" s="99">
        <v>0</v>
      </c>
      <c r="H153" s="99">
        <v>0</v>
      </c>
      <c r="I153" s="99">
        <v>0</v>
      </c>
      <c r="J153" s="99">
        <v>0</v>
      </c>
      <c r="K153" s="100">
        <v>0</v>
      </c>
      <c r="L153" s="124"/>
      <c r="M153" s="124"/>
      <c r="N153" s="124"/>
      <c r="O153" s="124"/>
      <c r="P153" s="124"/>
    </row>
    <row r="154" spans="1:16" s="124" customFormat="1" ht="23.25" customHeight="1">
      <c r="A154" s="174" t="s">
        <v>170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6"/>
      <c r="L154" s="126"/>
      <c r="M154" s="126"/>
      <c r="N154" s="126"/>
      <c r="O154" s="126"/>
      <c r="P154" s="126"/>
    </row>
    <row r="155" spans="1:11" s="126" customFormat="1" ht="21.75" customHeight="1">
      <c r="A155" s="110" t="s">
        <v>92</v>
      </c>
      <c r="B155" s="108"/>
      <c r="C155" s="104"/>
      <c r="D155" s="96"/>
      <c r="E155" s="96"/>
      <c r="F155" s="96"/>
      <c r="G155" s="96"/>
      <c r="H155" s="96"/>
      <c r="I155" s="96"/>
      <c r="J155" s="96"/>
      <c r="K155" s="105"/>
    </row>
    <row r="156" spans="1:11" s="126" customFormat="1" ht="29.25" customHeight="1">
      <c r="A156" s="107" t="s">
        <v>93</v>
      </c>
      <c r="B156" s="108" t="s">
        <v>63</v>
      </c>
      <c r="C156" s="101">
        <v>4389</v>
      </c>
      <c r="D156" s="99">
        <v>4389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</row>
    <row r="157" spans="1:21" s="126" customFormat="1" ht="15.75" customHeight="1">
      <c r="A157" s="107" t="s">
        <v>15</v>
      </c>
      <c r="B157" s="130"/>
      <c r="C157" s="101"/>
      <c r="D157" s="131"/>
      <c r="E157" s="131"/>
      <c r="F157" s="131"/>
      <c r="G157" s="131"/>
      <c r="H157" s="131"/>
      <c r="I157" s="131"/>
      <c r="J157" s="131"/>
      <c r="K157" s="132"/>
      <c r="N157" s="133"/>
      <c r="O157" s="133"/>
      <c r="P157" s="133"/>
      <c r="Q157" s="133"/>
      <c r="R157" s="133"/>
      <c r="S157" s="133"/>
      <c r="T157" s="133"/>
      <c r="U157" s="133"/>
    </row>
    <row r="158" spans="1:11" s="126" customFormat="1" ht="36" customHeight="1">
      <c r="A158" s="107" t="s">
        <v>94</v>
      </c>
      <c r="B158" s="108" t="s">
        <v>63</v>
      </c>
      <c r="C158" s="101">
        <v>2701</v>
      </c>
      <c r="D158" s="99">
        <v>2701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</row>
    <row r="159" spans="1:11" s="126" customFormat="1" ht="33.75" customHeight="1">
      <c r="A159" s="107" t="s">
        <v>95</v>
      </c>
      <c r="B159" s="108" t="s">
        <v>63</v>
      </c>
      <c r="C159" s="101">
        <v>665</v>
      </c>
      <c r="D159" s="99">
        <v>665</v>
      </c>
      <c r="E159" s="99">
        <v>0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</row>
    <row r="160" spans="1:11" s="126" customFormat="1" ht="30" customHeight="1">
      <c r="A160" s="107" t="s">
        <v>96</v>
      </c>
      <c r="B160" s="108" t="s">
        <v>63</v>
      </c>
      <c r="C160" s="101">
        <v>430</v>
      </c>
      <c r="D160" s="99">
        <v>430</v>
      </c>
      <c r="E160" s="99">
        <v>0</v>
      </c>
      <c r="F160" s="99">
        <v>0</v>
      </c>
      <c r="G160" s="99">
        <v>0</v>
      </c>
      <c r="H160" s="99">
        <v>0</v>
      </c>
      <c r="I160" s="99">
        <v>0</v>
      </c>
      <c r="J160" s="99">
        <v>0</v>
      </c>
      <c r="K160" s="99">
        <v>0</v>
      </c>
    </row>
    <row r="161" spans="1:11" s="126" customFormat="1" ht="34.5" customHeight="1">
      <c r="A161" s="107" t="s">
        <v>97</v>
      </c>
      <c r="B161" s="108" t="s">
        <v>63</v>
      </c>
      <c r="C161" s="101">
        <v>44</v>
      </c>
      <c r="D161" s="99">
        <v>44</v>
      </c>
      <c r="E161" s="99">
        <v>0</v>
      </c>
      <c r="F161" s="99">
        <v>0</v>
      </c>
      <c r="G161" s="99">
        <v>0</v>
      </c>
      <c r="H161" s="99">
        <v>0</v>
      </c>
      <c r="I161" s="99">
        <v>0</v>
      </c>
      <c r="J161" s="99">
        <v>0</v>
      </c>
      <c r="K161" s="99">
        <v>0</v>
      </c>
    </row>
    <row r="162" spans="1:11" s="126" customFormat="1" ht="36.75" customHeight="1">
      <c r="A162" s="107" t="s">
        <v>98</v>
      </c>
      <c r="B162" s="108" t="s">
        <v>63</v>
      </c>
      <c r="C162" s="101">
        <v>1559</v>
      </c>
      <c r="D162" s="99">
        <v>1559</v>
      </c>
      <c r="E162" s="99">
        <v>0</v>
      </c>
      <c r="F162" s="99">
        <v>0</v>
      </c>
      <c r="G162" s="99">
        <v>0</v>
      </c>
      <c r="H162" s="99">
        <v>0</v>
      </c>
      <c r="I162" s="99">
        <v>0</v>
      </c>
      <c r="J162" s="99">
        <v>0</v>
      </c>
      <c r="K162" s="99">
        <v>0</v>
      </c>
    </row>
    <row r="163" spans="1:11" s="126" customFormat="1" ht="59.25" customHeight="1">
      <c r="A163" s="107" t="s">
        <v>99</v>
      </c>
      <c r="B163" s="108" t="s">
        <v>63</v>
      </c>
      <c r="C163" s="101">
        <v>187</v>
      </c>
      <c r="D163" s="99">
        <v>187</v>
      </c>
      <c r="E163" s="99">
        <v>0</v>
      </c>
      <c r="F163" s="99">
        <v>0</v>
      </c>
      <c r="G163" s="99">
        <v>0</v>
      </c>
      <c r="H163" s="99">
        <v>0</v>
      </c>
      <c r="I163" s="99">
        <v>0</v>
      </c>
      <c r="J163" s="99">
        <v>0</v>
      </c>
      <c r="K163" s="99">
        <v>0</v>
      </c>
    </row>
    <row r="164" spans="1:11" s="126" customFormat="1" ht="27.75" customHeight="1">
      <c r="A164" s="107" t="s">
        <v>100</v>
      </c>
      <c r="B164" s="108" t="s">
        <v>63</v>
      </c>
      <c r="C164" s="101">
        <v>708</v>
      </c>
      <c r="D164" s="99">
        <v>708</v>
      </c>
      <c r="E164" s="99">
        <v>0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</row>
    <row r="165" spans="1:11" s="126" customFormat="1" ht="26.25" customHeight="1">
      <c r="A165" s="107" t="s">
        <v>101</v>
      </c>
      <c r="B165" s="108" t="s">
        <v>63</v>
      </c>
      <c r="C165" s="101">
        <v>1054</v>
      </c>
      <c r="D165" s="99">
        <v>1054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</row>
    <row r="166" spans="1:11" s="126" customFormat="1" ht="64.5" customHeight="1" thickBot="1">
      <c r="A166" s="134" t="s">
        <v>102</v>
      </c>
      <c r="B166" s="135" t="s">
        <v>63</v>
      </c>
      <c r="C166" s="136">
        <v>2728</v>
      </c>
      <c r="D166" s="137">
        <v>2728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</row>
    <row r="167" spans="1:11" ht="15.75" customHeight="1" hidden="1">
      <c r="A167" s="166" t="s">
        <v>145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</row>
    <row r="168" spans="1:11" s="4" customFormat="1" ht="18.75" customHeight="1" hidden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</row>
    <row r="169" spans="1:11" s="4" customFormat="1" ht="15.75" customHeight="1">
      <c r="A169" s="162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</row>
    <row r="170" spans="1:11" s="4" customFormat="1" ht="15">
      <c r="A170" s="31"/>
      <c r="B170" s="26"/>
      <c r="C170" s="32"/>
      <c r="D170" s="33"/>
      <c r="E170" s="34"/>
      <c r="F170" s="33"/>
      <c r="G170" s="33"/>
      <c r="H170" s="33"/>
      <c r="I170" s="33"/>
      <c r="J170" s="34"/>
      <c r="K170" s="34"/>
    </row>
  </sheetData>
  <sheetProtection/>
  <mergeCells count="14">
    <mergeCell ref="A1:K1"/>
    <mergeCell ref="A2:K2"/>
    <mergeCell ref="A167:K168"/>
    <mergeCell ref="A127:K127"/>
    <mergeCell ref="A114:K114"/>
    <mergeCell ref="A140:K140"/>
    <mergeCell ref="A154:K154"/>
    <mergeCell ref="A99:K99"/>
    <mergeCell ref="A77:K77"/>
    <mergeCell ref="A19:K19"/>
    <mergeCell ref="A5:K5"/>
    <mergeCell ref="A93:K93"/>
    <mergeCell ref="A169:K169"/>
    <mergeCell ref="A49:K49"/>
  </mergeCells>
  <conditionalFormatting sqref="D17:D18 K16:K18 E16:F18 H16:I18 G16">
    <cfRule type="cellIs" priority="7" dxfId="2" operator="equal" stopIfTrue="1">
      <formula>0</formula>
    </cfRule>
  </conditionalFormatting>
  <printOptions horizontalCentered="1"/>
  <pageMargins left="0.11811023622047245" right="0.11811023622047245" top="0.7086614173228347" bottom="0.31496062992125984" header="0.11811023622047245" footer="0.11811023622047245"/>
  <pageSetup blackAndWhite="1" fitToHeight="11" horizontalDpi="600" verticalDpi="600" orientation="landscape" paperSize="9" scale="85" r:id="rId1"/>
  <headerFooter>
    <oddFooter>&amp;C&amp;P/&amp;N</oddFooter>
  </headerFooter>
  <rowBreaks count="2" manualBreakCount="2">
    <brk id="25" max="10" man="1"/>
    <brk id="1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7" sqref="E7"/>
    </sheetView>
  </sheetViews>
  <sheetFormatPr defaultColWidth="9.00390625" defaultRowHeight="15.75"/>
  <cols>
    <col min="1" max="1" width="27.25390625" style="0" customWidth="1"/>
    <col min="2" max="2" width="6.625" style="0" customWidth="1"/>
    <col min="3" max="12" width="8.625" style="0" customWidth="1"/>
  </cols>
  <sheetData>
    <row r="1" spans="1:12" ht="63">
      <c r="A1" s="16" t="s">
        <v>0</v>
      </c>
      <c r="B1" s="23" t="s">
        <v>1</v>
      </c>
      <c r="C1" s="17" t="s">
        <v>115</v>
      </c>
      <c r="D1" s="17" t="s">
        <v>112</v>
      </c>
      <c r="E1" s="17" t="s">
        <v>137</v>
      </c>
      <c r="F1" s="17" t="s">
        <v>113</v>
      </c>
      <c r="G1" s="17" t="s">
        <v>2</v>
      </c>
      <c r="H1" s="17" t="s">
        <v>114</v>
      </c>
      <c r="I1" s="17" t="s">
        <v>110</v>
      </c>
      <c r="J1" s="17" t="s">
        <v>3</v>
      </c>
      <c r="K1" s="17" t="s">
        <v>142</v>
      </c>
      <c r="L1" s="17" t="s">
        <v>111</v>
      </c>
    </row>
    <row r="2" spans="1:12" s="4" customFormat="1" ht="40.5" customHeight="1">
      <c r="A2" s="2" t="s">
        <v>104</v>
      </c>
      <c r="B2" s="24" t="s">
        <v>105</v>
      </c>
      <c r="C2" s="15">
        <v>274.70599999999996</v>
      </c>
      <c r="D2" s="6">
        <v>147.72</v>
      </c>
      <c r="E2" s="6">
        <v>35.3</v>
      </c>
      <c r="F2" s="18">
        <v>13.062</v>
      </c>
      <c r="G2" s="18">
        <v>2.044</v>
      </c>
      <c r="H2" s="6">
        <v>49.16</v>
      </c>
      <c r="I2" s="6">
        <v>14.35</v>
      </c>
      <c r="J2" s="6">
        <v>7.33</v>
      </c>
      <c r="K2" s="6">
        <v>1.9</v>
      </c>
      <c r="L2" s="6">
        <v>3.84</v>
      </c>
    </row>
    <row r="3" spans="1:12" s="13" customFormat="1" ht="15" customHeight="1">
      <c r="A3" s="180" t="s">
        <v>120</v>
      </c>
      <c r="B3" s="181"/>
      <c r="C3" s="5"/>
      <c r="D3" s="6"/>
      <c r="E3" s="6"/>
      <c r="F3" s="6"/>
      <c r="G3" s="6"/>
      <c r="H3" s="6"/>
      <c r="I3" s="6"/>
      <c r="J3" s="6"/>
      <c r="K3" s="6"/>
      <c r="L3" s="6"/>
    </row>
    <row r="4" spans="1:12" s="4" customFormat="1" ht="15.75" customHeight="1">
      <c r="A4" s="1" t="s">
        <v>39</v>
      </c>
      <c r="B4" s="24"/>
      <c r="C4" s="5"/>
      <c r="D4" s="6"/>
      <c r="E4" s="6"/>
      <c r="F4" s="6"/>
      <c r="G4" s="6"/>
      <c r="H4" s="6"/>
      <c r="I4" s="6"/>
      <c r="J4" s="6"/>
      <c r="K4" s="6"/>
      <c r="L4" s="6"/>
    </row>
    <row r="5" spans="1:12" s="4" customFormat="1" ht="15.75" customHeight="1">
      <c r="A5" s="2" t="s">
        <v>40</v>
      </c>
      <c r="B5" s="24"/>
      <c r="C5" s="5"/>
      <c r="D5" s="6"/>
      <c r="E5" s="27"/>
      <c r="F5" s="6"/>
      <c r="G5" s="6"/>
      <c r="H5" s="6"/>
      <c r="I5" s="6"/>
      <c r="J5" s="6"/>
      <c r="K5" s="6"/>
      <c r="L5" s="6"/>
    </row>
    <row r="6" spans="1:12" s="30" customFormat="1" ht="15.75" customHeight="1">
      <c r="A6" s="29" t="s">
        <v>41</v>
      </c>
      <c r="B6" s="19" t="s">
        <v>16</v>
      </c>
      <c r="C6" s="5">
        <v>388724</v>
      </c>
      <c r="D6" s="6">
        <v>328000</v>
      </c>
      <c r="E6" s="6">
        <v>45270</v>
      </c>
      <c r="F6" s="6">
        <v>8100</v>
      </c>
      <c r="G6" s="6">
        <v>354</v>
      </c>
      <c r="H6" s="6" t="s">
        <v>109</v>
      </c>
      <c r="I6" s="6">
        <v>7000</v>
      </c>
      <c r="J6" s="6" t="s">
        <v>109</v>
      </c>
      <c r="K6" s="6" t="s">
        <v>109</v>
      </c>
      <c r="L6" s="6" t="s">
        <v>109</v>
      </c>
    </row>
    <row r="7" spans="1:12" s="30" customFormat="1" ht="15.75" customHeight="1">
      <c r="A7" s="29" t="s">
        <v>42</v>
      </c>
      <c r="B7" s="19" t="s">
        <v>16</v>
      </c>
      <c r="C7" s="5">
        <v>388870.92</v>
      </c>
      <c r="D7" s="6">
        <v>225000</v>
      </c>
      <c r="E7" s="6">
        <v>63339</v>
      </c>
      <c r="F7" s="6">
        <v>7800</v>
      </c>
      <c r="G7" s="6">
        <v>1.92</v>
      </c>
      <c r="H7" s="6" t="s">
        <v>109</v>
      </c>
      <c r="I7" s="6">
        <v>61350</v>
      </c>
      <c r="J7" s="6">
        <v>6580</v>
      </c>
      <c r="K7" s="6">
        <v>2000</v>
      </c>
      <c r="L7" s="6">
        <v>22800</v>
      </c>
    </row>
    <row r="8" spans="1:12" s="30" customFormat="1" ht="15.75" customHeight="1">
      <c r="A8" s="29" t="s">
        <v>43</v>
      </c>
      <c r="B8" s="19" t="s">
        <v>16</v>
      </c>
      <c r="C8" s="5"/>
      <c r="D8" s="6"/>
      <c r="E8" s="6" t="s">
        <v>109</v>
      </c>
      <c r="F8" s="6"/>
      <c r="G8" s="6"/>
      <c r="H8" s="6"/>
      <c r="I8" s="6"/>
      <c r="J8" s="6"/>
      <c r="K8" s="6"/>
      <c r="L8" s="6"/>
    </row>
    <row r="9" spans="1:12" s="30" customFormat="1" ht="30.75" customHeight="1">
      <c r="A9" s="29" t="s">
        <v>44</v>
      </c>
      <c r="B9" s="19" t="s">
        <v>16</v>
      </c>
      <c r="C9" s="5">
        <v>17030</v>
      </c>
      <c r="D9" s="6">
        <v>6380</v>
      </c>
      <c r="E9" s="6">
        <v>9000</v>
      </c>
      <c r="F9" s="6">
        <v>1650</v>
      </c>
      <c r="G9" s="6" t="s">
        <v>109</v>
      </c>
      <c r="H9" s="6" t="s">
        <v>109</v>
      </c>
      <c r="I9" s="6" t="s">
        <v>109</v>
      </c>
      <c r="J9" s="6" t="s">
        <v>109</v>
      </c>
      <c r="K9" s="6" t="s">
        <v>109</v>
      </c>
      <c r="L9" s="6" t="s">
        <v>109</v>
      </c>
    </row>
    <row r="10" spans="1:12" s="4" customFormat="1" ht="15.75" customHeight="1">
      <c r="A10" s="2" t="s">
        <v>45</v>
      </c>
      <c r="B10" s="24" t="s">
        <v>10</v>
      </c>
      <c r="C10" s="5">
        <v>25</v>
      </c>
      <c r="D10" s="6">
        <v>18</v>
      </c>
      <c r="E10" s="6">
        <v>1</v>
      </c>
      <c r="F10" s="6">
        <v>2</v>
      </c>
      <c r="G10" s="6">
        <v>1</v>
      </c>
      <c r="H10" s="6">
        <v>0</v>
      </c>
      <c r="I10" s="6">
        <v>3</v>
      </c>
      <c r="J10" s="6" t="s">
        <v>109</v>
      </c>
      <c r="K10" s="6"/>
      <c r="L10" s="6"/>
    </row>
    <row r="11" spans="1:12" s="4" customFormat="1" ht="34.5" customHeight="1">
      <c r="A11" s="2" t="s">
        <v>46</v>
      </c>
      <c r="B11" s="24" t="s">
        <v>17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s="4" customFormat="1" ht="15.75" customHeight="1">
      <c r="A12" s="2" t="s">
        <v>47</v>
      </c>
      <c r="B12" s="24" t="s">
        <v>17</v>
      </c>
      <c r="C12" s="5">
        <v>6</v>
      </c>
      <c r="D12" s="6" t="s">
        <v>109</v>
      </c>
      <c r="E12" s="6">
        <v>2</v>
      </c>
      <c r="F12" s="6" t="s">
        <v>109</v>
      </c>
      <c r="G12" s="6" t="s">
        <v>109</v>
      </c>
      <c r="H12" s="6" t="s">
        <v>109</v>
      </c>
      <c r="I12" s="6">
        <v>2</v>
      </c>
      <c r="J12" s="6">
        <v>1</v>
      </c>
      <c r="K12" s="6">
        <v>1</v>
      </c>
      <c r="L12" s="5">
        <v>0</v>
      </c>
    </row>
    <row r="13" spans="1:12" s="4" customFormat="1" ht="32.25" customHeight="1">
      <c r="A13" s="3" t="s">
        <v>48</v>
      </c>
      <c r="B13" s="25" t="s">
        <v>49</v>
      </c>
      <c r="C13" s="5">
        <v>27421</v>
      </c>
      <c r="D13" s="6">
        <v>22075</v>
      </c>
      <c r="E13" s="6">
        <v>4396</v>
      </c>
      <c r="F13" s="6" t="s">
        <v>109</v>
      </c>
      <c r="G13" s="6" t="s">
        <v>109</v>
      </c>
      <c r="H13" s="6" t="s">
        <v>109</v>
      </c>
      <c r="I13" s="6">
        <v>950</v>
      </c>
      <c r="J13" s="6" t="s">
        <v>109</v>
      </c>
      <c r="K13" s="6" t="s">
        <v>109</v>
      </c>
      <c r="L13" s="6" t="s">
        <v>109</v>
      </c>
    </row>
    <row r="14" spans="1:12" s="4" customFormat="1" ht="15.75" customHeight="1">
      <c r="A14" s="2" t="s">
        <v>50</v>
      </c>
      <c r="B14" s="24" t="s">
        <v>17</v>
      </c>
      <c r="C14" s="5">
        <v>264</v>
      </c>
      <c r="D14" s="6">
        <v>219</v>
      </c>
      <c r="E14" s="6">
        <v>10</v>
      </c>
      <c r="F14" s="6">
        <v>10</v>
      </c>
      <c r="G14" s="6">
        <v>3</v>
      </c>
      <c r="H14" s="6" t="s">
        <v>109</v>
      </c>
      <c r="I14" s="6">
        <v>15</v>
      </c>
      <c r="J14" s="6" t="s">
        <v>109</v>
      </c>
      <c r="K14" s="6" t="s">
        <v>109</v>
      </c>
      <c r="L14" s="6">
        <v>7</v>
      </c>
    </row>
    <row r="15" spans="1:12" s="30" customFormat="1" ht="15.75" customHeight="1">
      <c r="A15" s="29" t="s">
        <v>51</v>
      </c>
      <c r="B15" s="19" t="s">
        <v>49</v>
      </c>
      <c r="C15" s="5">
        <v>86589.18</v>
      </c>
      <c r="D15" s="6">
        <v>31998</v>
      </c>
      <c r="E15" s="6">
        <v>22840</v>
      </c>
      <c r="F15" s="6">
        <v>7200</v>
      </c>
      <c r="G15" s="6">
        <v>2.18</v>
      </c>
      <c r="H15" s="6">
        <v>5500</v>
      </c>
      <c r="I15" s="6">
        <v>12500</v>
      </c>
      <c r="J15" s="6">
        <v>4049</v>
      </c>
      <c r="K15" s="6">
        <v>1000</v>
      </c>
      <c r="L15" s="6">
        <v>1500</v>
      </c>
    </row>
    <row r="16" spans="1:12" s="30" customFormat="1" ht="66" customHeight="1">
      <c r="A16" s="29" t="s">
        <v>52</v>
      </c>
      <c r="B16" s="19" t="s">
        <v>16</v>
      </c>
      <c r="C16" s="5">
        <v>62000</v>
      </c>
      <c r="D16" s="6">
        <v>40000</v>
      </c>
      <c r="E16" s="6">
        <v>22000</v>
      </c>
      <c r="F16" s="6" t="s">
        <v>109</v>
      </c>
      <c r="G16" s="6" t="s">
        <v>109</v>
      </c>
      <c r="H16" s="6" t="s">
        <v>109</v>
      </c>
      <c r="I16" s="6" t="s">
        <v>109</v>
      </c>
      <c r="J16" s="6" t="s">
        <v>109</v>
      </c>
      <c r="K16" s="6" t="s">
        <v>109</v>
      </c>
      <c r="L16" s="6" t="s">
        <v>109</v>
      </c>
    </row>
    <row r="17" spans="1:12" s="4" customFormat="1" ht="15.75" customHeight="1">
      <c r="A17" s="3" t="s">
        <v>53</v>
      </c>
      <c r="B17" s="25" t="s">
        <v>16</v>
      </c>
      <c r="C17" s="5">
        <v>190837</v>
      </c>
      <c r="D17" s="6">
        <v>110000</v>
      </c>
      <c r="E17" s="6">
        <v>45000</v>
      </c>
      <c r="F17" s="6">
        <v>10000</v>
      </c>
      <c r="G17" s="6" t="s">
        <v>109</v>
      </c>
      <c r="H17" s="6" t="s">
        <v>109</v>
      </c>
      <c r="I17" s="6">
        <v>11705</v>
      </c>
      <c r="J17" s="6">
        <v>2000</v>
      </c>
      <c r="K17" s="6">
        <v>500</v>
      </c>
      <c r="L17" s="6">
        <v>11632</v>
      </c>
    </row>
    <row r="18" spans="1:12" s="4" customFormat="1" ht="15.75" customHeight="1">
      <c r="A18" s="3" t="s">
        <v>54</v>
      </c>
      <c r="B18" s="25" t="s">
        <v>16</v>
      </c>
      <c r="C18" s="5">
        <v>10250</v>
      </c>
      <c r="D18" s="6">
        <v>3800</v>
      </c>
      <c r="E18" s="6">
        <v>3000</v>
      </c>
      <c r="F18" s="6">
        <v>100</v>
      </c>
      <c r="G18" s="6" t="s">
        <v>109</v>
      </c>
      <c r="H18" s="6" t="s">
        <v>109</v>
      </c>
      <c r="I18" s="6">
        <v>700</v>
      </c>
      <c r="J18" s="6">
        <v>1500</v>
      </c>
      <c r="K18" s="6">
        <v>1000</v>
      </c>
      <c r="L18" s="6">
        <v>150</v>
      </c>
    </row>
  </sheetData>
  <sheetProtection/>
  <mergeCells count="1">
    <mergeCell ref="A3:B3"/>
  </mergeCells>
  <conditionalFormatting sqref="K3:L3 E3">
    <cfRule type="cellIs" priority="1" dxfId="2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 А.В.</dc:creator>
  <cp:keywords/>
  <dc:description/>
  <cp:lastModifiedBy>SMA</cp:lastModifiedBy>
  <cp:lastPrinted>2022-04-18T03:34:39Z</cp:lastPrinted>
  <dcterms:created xsi:type="dcterms:W3CDTF">2009-05-23T05:30:08Z</dcterms:created>
  <dcterms:modified xsi:type="dcterms:W3CDTF">2022-04-22T05:01:26Z</dcterms:modified>
  <cp:category/>
  <cp:version/>
  <cp:contentType/>
  <cp:contentStatus/>
</cp:coreProperties>
</file>