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I12" i="1" l="1"/>
  <c r="H24" i="1" l="1"/>
  <c r="I24" i="1"/>
  <c r="K11" i="1" l="1"/>
  <c r="K12" i="1"/>
  <c r="K13" i="1"/>
  <c r="K14" i="1"/>
  <c r="K15" i="1"/>
  <c r="K16" i="1"/>
  <c r="K17" i="1"/>
  <c r="K18" i="1"/>
  <c r="K19" i="1"/>
  <c r="K20" i="1"/>
  <c r="K21" i="1"/>
  <c r="K22" i="1"/>
  <c r="K10" i="1"/>
  <c r="J22" i="1"/>
  <c r="H23" i="1"/>
  <c r="I13" i="1"/>
  <c r="I14" i="1"/>
  <c r="I15" i="1"/>
  <c r="I16" i="1"/>
  <c r="I17" i="1"/>
  <c r="I18" i="1"/>
  <c r="I19" i="1"/>
  <c r="I20" i="1"/>
  <c r="I21" i="1"/>
  <c r="I22" i="1"/>
  <c r="I23" i="1"/>
  <c r="I10" i="1"/>
  <c r="J11" i="1" l="1"/>
  <c r="J12" i="1"/>
  <c r="J13" i="1"/>
  <c r="J14" i="1"/>
  <c r="J15" i="1"/>
  <c r="J16" i="1"/>
  <c r="J17" i="1"/>
  <c r="J18" i="1"/>
  <c r="J19" i="1"/>
  <c r="J20" i="1"/>
  <c r="J21" i="1"/>
  <c r="J10" i="1"/>
  <c r="H12" i="1"/>
  <c r="H13" i="1"/>
  <c r="H14" i="1"/>
  <c r="H15" i="1"/>
  <c r="H16" i="1"/>
  <c r="H17" i="1"/>
  <c r="H18" i="1"/>
  <c r="H19" i="1"/>
  <c r="H20" i="1"/>
  <c r="H21" i="1"/>
  <c r="H22" i="1"/>
  <c r="H10" i="1"/>
</calcChain>
</file>

<file path=xl/sharedStrings.xml><?xml version="1.0" encoding="utf-8"?>
<sst xmlns="http://schemas.openxmlformats.org/spreadsheetml/2006/main" count="57" uniqueCount="56">
  <si>
    <t>5</t>
  </si>
  <si>
    <t>1</t>
  </si>
  <si>
    <t>КЦСР</t>
  </si>
  <si>
    <t>2</t>
  </si>
  <si>
    <t>3</t>
  </si>
  <si>
    <t>4</t>
  </si>
  <si>
    <t>0200000000</t>
  </si>
  <si>
    <t>Муниципальная программа «Развитие образования»</t>
  </si>
  <si>
    <t>0300000000</t>
  </si>
  <si>
    <t>Муниципальная программа «Система социальной защиты граждан в Северо-Енисейском районе»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</si>
  <si>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</si>
  <si>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</si>
  <si>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</si>
  <si>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</si>
  <si>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</si>
  <si>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</si>
  <si>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</si>
  <si>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</si>
  <si>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</si>
  <si>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</si>
  <si>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</si>
  <si>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</si>
  <si>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</si>
  <si>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</si>
  <si>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</si>
  <si>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</si>
  <si>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</si>
  <si>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</si>
  <si>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</si>
  <si>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</si>
  <si>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</si>
  <si>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</si>
  <si>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 xml:space="preserve">Наименование </t>
  </si>
  <si>
    <t>План на 2020 год</t>
  </si>
  <si>
    <t>План на 2021 год</t>
  </si>
  <si>
    <t>Отклонение</t>
  </si>
  <si>
    <t>Темп роста</t>
  </si>
  <si>
    <t>(тыс. рублей)</t>
  </si>
  <si>
    <t>6</t>
  </si>
  <si>
    <t>7</t>
  </si>
  <si>
    <t>8=5-3</t>
  </si>
  <si>
    <t>9=5-4</t>
  </si>
  <si>
    <t>10=5/3*100</t>
  </si>
  <si>
    <t>11=5/4*100</t>
  </si>
  <si>
    <t>2400000000</t>
  </si>
  <si>
    <t>Муниципальная программа «Формирование комфортной городской (сельской) среды Северо-Енисейского района на 2018-2022 годы»</t>
  </si>
  <si>
    <t>х</t>
  </si>
  <si>
    <t>Расходы бюджета Северо-Енисейского района по муниципальным программа</t>
  </si>
  <si>
    <t>Исполнение за 2018 год</t>
  </si>
  <si>
    <t>Ожидаемое исполнение за 2019 год</t>
  </si>
  <si>
    <t>План на 2022 год</t>
  </si>
  <si>
    <t>2020 год от 2018 года</t>
  </si>
  <si>
    <t>2020 год от 2019 года</t>
  </si>
  <si>
    <t>2020 год/2018 год, %</t>
  </si>
  <si>
    <t>2020 год/2019 год, %</t>
  </si>
  <si>
    <t>Муниципальная программа «Развитие социальных отношений, рост благополучия и защищенности граждан в Северо-Енисейском районе»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</si>
</sst>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 Cyr"/>
    </font>
    <font>
      <b/>
      <sz val="12"/>
      <name val="Arial Cy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/>
    <xf numFmtId="49" fontId="3" fillId="0" borderId="4" xfId="0" applyNumberFormat="1" applyFont="1" applyBorder="1" applyAlignment="1" applyProtection="1">
      <alignment horizontal="center" vertical="center"/>
    </xf>
    <xf numFmtId="49" fontId="5" fillId="0" borderId="4" xfId="0" applyNumberFormat="1" applyFont="1" applyBorder="1" applyAlignment="1" applyProtection="1">
      <alignment horizontal="center"/>
    </xf>
    <xf numFmtId="0" fontId="5" fillId="0" borderId="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6" fillId="0" borderId="5" xfId="0" applyNumberFormat="1" applyFont="1" applyBorder="1" applyAlignment="1" applyProtection="1">
      <alignment horizontal="center"/>
    </xf>
    <xf numFmtId="49" fontId="6" fillId="0" borderId="6" xfId="0" applyNumberFormat="1" applyFont="1" applyBorder="1" applyAlignment="1" applyProtection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9" fontId="5" fillId="0" borderId="4" xfId="0" applyNumberFormat="1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left" vertical="top" wrapText="1"/>
    </xf>
    <xf numFmtId="4" fontId="5" fillId="2" borderId="4" xfId="0" applyNumberFormat="1" applyFont="1" applyFill="1" applyBorder="1" applyAlignment="1" applyProtection="1">
      <alignment horizontal="right" wrapText="1"/>
    </xf>
    <xf numFmtId="4" fontId="5" fillId="0" borderId="4" xfId="1" applyNumberFormat="1" applyFont="1" applyFill="1" applyBorder="1" applyAlignment="1" applyProtection="1">
      <alignment horizontal="right" wrapText="1" indent="1"/>
    </xf>
    <xf numFmtId="4" fontId="5" fillId="2" borderId="4" xfId="0" applyNumberFormat="1" applyFont="1" applyFill="1" applyBorder="1" applyAlignment="1"/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" fontId="5" fillId="2" borderId="4" xfId="0" applyNumberFormat="1" applyFont="1" applyFill="1" applyBorder="1" applyAlignment="1">
      <alignment horizontal="right"/>
    </xf>
    <xf numFmtId="4" fontId="5" fillId="0" borderId="4" xfId="0" applyNumberFormat="1" applyFont="1" applyFill="1" applyBorder="1" applyAlignment="1">
      <alignment horizontal="right" indent="1"/>
    </xf>
    <xf numFmtId="2" fontId="5" fillId="0" borderId="4" xfId="0" applyNumberFormat="1" applyFont="1" applyBorder="1" applyAlignment="1">
      <alignment wrapText="1"/>
    </xf>
    <xf numFmtId="4" fontId="5" fillId="0" borderId="4" xfId="0" applyNumberFormat="1" applyFont="1" applyBorder="1"/>
    <xf numFmtId="4" fontId="5" fillId="0" borderId="4" xfId="0" applyNumberFormat="1" applyFont="1" applyBorder="1" applyAlignment="1">
      <alignment horizontal="center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24"/>
  <sheetViews>
    <sheetView tabSelected="1" workbookViewId="0">
      <selection activeCell="B15" sqref="B15"/>
    </sheetView>
  </sheetViews>
  <sheetFormatPr defaultRowHeight="12.75" customHeight="1" x14ac:dyDescent="0.2"/>
  <cols>
    <col min="1" max="1" width="14.7109375" customWidth="1"/>
    <col min="2" max="2" width="67.5703125" customWidth="1"/>
    <col min="3" max="3" width="11.140625" customWidth="1"/>
    <col min="4" max="4" width="11.28515625" customWidth="1"/>
    <col min="5" max="5" width="11.7109375" customWidth="1"/>
    <col min="6" max="6" width="11.5703125" customWidth="1"/>
    <col min="7" max="7" width="11.7109375" customWidth="1"/>
    <col min="8" max="8" width="11" customWidth="1"/>
    <col min="9" max="9" width="11.42578125" customWidth="1"/>
    <col min="10" max="10" width="9.85546875" customWidth="1"/>
    <col min="11" max="11" width="10.42578125" customWidth="1"/>
  </cols>
  <sheetData>
    <row r="3" spans="1:11" ht="12.75" customHeight="1" x14ac:dyDescent="0.2">
      <c r="B3" s="13" t="s">
        <v>47</v>
      </c>
      <c r="C3" s="13"/>
      <c r="D3" s="13"/>
      <c r="E3" s="13"/>
      <c r="F3" s="13"/>
      <c r="G3" s="13"/>
    </row>
    <row r="4" spans="1:11" ht="12.75" customHeight="1" x14ac:dyDescent="0.2">
      <c r="B4" s="13"/>
      <c r="C4" s="13"/>
      <c r="D4" s="13"/>
      <c r="E4" s="13"/>
      <c r="F4" s="13"/>
      <c r="G4" s="13"/>
    </row>
    <row r="5" spans="1:11" ht="15.75" customHeight="1" x14ac:dyDescent="0.2">
      <c r="A5" s="1"/>
      <c r="B5" s="1"/>
      <c r="C5" s="1"/>
      <c r="D5" s="1"/>
      <c r="E5" s="3"/>
      <c r="F5" s="2"/>
      <c r="G5" s="2"/>
    </row>
    <row r="6" spans="1:11" ht="13.5" customHeight="1" x14ac:dyDescent="0.2">
      <c r="A6" s="4"/>
      <c r="B6" s="4"/>
      <c r="C6" s="4"/>
      <c r="D6" s="1"/>
      <c r="E6" s="3"/>
      <c r="K6" s="9" t="s">
        <v>37</v>
      </c>
    </row>
    <row r="7" spans="1:11" x14ac:dyDescent="0.2">
      <c r="A7" s="11" t="s">
        <v>2</v>
      </c>
      <c r="B7" s="11" t="s">
        <v>32</v>
      </c>
      <c r="C7" s="11" t="s">
        <v>48</v>
      </c>
      <c r="D7" s="11" t="s">
        <v>49</v>
      </c>
      <c r="E7" s="11" t="s">
        <v>33</v>
      </c>
      <c r="F7" s="11" t="s">
        <v>34</v>
      </c>
      <c r="G7" s="11" t="s">
        <v>50</v>
      </c>
      <c r="H7" s="14" t="s">
        <v>35</v>
      </c>
      <c r="I7" s="15"/>
      <c r="J7" s="16" t="s">
        <v>36</v>
      </c>
      <c r="K7" s="17"/>
    </row>
    <row r="8" spans="1:11" ht="73.5" customHeight="1" x14ac:dyDescent="0.2">
      <c r="A8" s="12"/>
      <c r="B8" s="12"/>
      <c r="C8" s="12"/>
      <c r="D8" s="12"/>
      <c r="E8" s="12"/>
      <c r="F8" s="12"/>
      <c r="G8" s="12"/>
      <c r="H8" s="10" t="s">
        <v>51</v>
      </c>
      <c r="I8" s="8" t="s">
        <v>52</v>
      </c>
      <c r="J8" s="8" t="s">
        <v>53</v>
      </c>
      <c r="K8" s="8" t="s">
        <v>54</v>
      </c>
    </row>
    <row r="9" spans="1:11" x14ac:dyDescent="0.2">
      <c r="A9" s="5" t="s">
        <v>1</v>
      </c>
      <c r="B9" s="5" t="s">
        <v>3</v>
      </c>
      <c r="C9" s="5" t="s">
        <v>4</v>
      </c>
      <c r="D9" s="5" t="s">
        <v>5</v>
      </c>
      <c r="E9" s="5" t="s">
        <v>0</v>
      </c>
      <c r="F9" s="5" t="s">
        <v>38</v>
      </c>
      <c r="G9" s="5" t="s">
        <v>39</v>
      </c>
      <c r="H9" s="6" t="s">
        <v>40</v>
      </c>
      <c r="I9" s="7" t="s">
        <v>41</v>
      </c>
      <c r="J9" s="7" t="s">
        <v>42</v>
      </c>
      <c r="K9" s="7" t="s">
        <v>43</v>
      </c>
    </row>
    <row r="10" spans="1:11" x14ac:dyDescent="0.2">
      <c r="A10" s="18" t="s">
        <v>6</v>
      </c>
      <c r="B10" s="19" t="s">
        <v>7</v>
      </c>
      <c r="C10" s="20">
        <v>556928.5</v>
      </c>
      <c r="D10" s="20">
        <v>600150.1</v>
      </c>
      <c r="E10" s="21">
        <v>635271.1</v>
      </c>
      <c r="F10" s="21">
        <v>617188.6</v>
      </c>
      <c r="G10" s="21">
        <v>609324.4</v>
      </c>
      <c r="H10" s="22">
        <f>E10-C10</f>
        <v>78342.599999999977</v>
      </c>
      <c r="I10" s="22">
        <f>E10-D10</f>
        <v>35121</v>
      </c>
      <c r="J10" s="22">
        <f>E10/C10*100</f>
        <v>114.06690445901044</v>
      </c>
      <c r="K10" s="22">
        <f>E10/D10*100</f>
        <v>105.85203601565676</v>
      </c>
    </row>
    <row r="11" spans="1:11" ht="25.5" x14ac:dyDescent="0.2">
      <c r="A11" s="18" t="s">
        <v>8</v>
      </c>
      <c r="B11" s="19" t="s">
        <v>9</v>
      </c>
      <c r="C11" s="20">
        <v>52471.5</v>
      </c>
      <c r="D11" s="20">
        <v>517101.1</v>
      </c>
      <c r="E11" s="21">
        <v>0</v>
      </c>
      <c r="F11" s="21">
        <v>0</v>
      </c>
      <c r="G11" s="21">
        <v>0</v>
      </c>
      <c r="H11" s="22">
        <v>0</v>
      </c>
      <c r="I11" s="22">
        <v>0</v>
      </c>
      <c r="J11" s="22">
        <f t="shared" ref="J11:J21" si="0">E11/C11*100</f>
        <v>0</v>
      </c>
      <c r="K11" s="22">
        <f t="shared" ref="K11:K22" si="1">E11/D11*100</f>
        <v>0</v>
      </c>
    </row>
    <row r="12" spans="1:11" ht="25.5" x14ac:dyDescent="0.2">
      <c r="A12" s="18" t="s">
        <v>10</v>
      </c>
      <c r="B12" s="19" t="s">
        <v>11</v>
      </c>
      <c r="C12" s="20">
        <v>727471</v>
      </c>
      <c r="D12" s="20">
        <v>565124.80000000005</v>
      </c>
      <c r="E12" s="21">
        <v>442079.5</v>
      </c>
      <c r="F12" s="21">
        <v>436579.7</v>
      </c>
      <c r="G12" s="21">
        <v>436579.7</v>
      </c>
      <c r="H12" s="22">
        <f t="shared" ref="H12:H24" si="2">E12-C12</f>
        <v>-285391.5</v>
      </c>
      <c r="I12" s="22">
        <f>E12-D12</f>
        <v>-123045.30000000005</v>
      </c>
      <c r="J12" s="22">
        <f t="shared" si="0"/>
        <v>60.769364002138914</v>
      </c>
      <c r="K12" s="22">
        <f t="shared" si="1"/>
        <v>78.226880151074582</v>
      </c>
    </row>
    <row r="13" spans="1:11" ht="38.25" x14ac:dyDescent="0.2">
      <c r="A13" s="18" t="s">
        <v>12</v>
      </c>
      <c r="B13" s="19" t="s">
        <v>13</v>
      </c>
      <c r="C13" s="20">
        <v>26537.7</v>
      </c>
      <c r="D13" s="20">
        <v>29812.3</v>
      </c>
      <c r="E13" s="21">
        <v>36020.300000000003</v>
      </c>
      <c r="F13" s="21">
        <v>36389.300000000003</v>
      </c>
      <c r="G13" s="21">
        <v>36400.9</v>
      </c>
      <c r="H13" s="22">
        <f t="shared" si="2"/>
        <v>9482.6000000000022</v>
      </c>
      <c r="I13" s="22">
        <f t="shared" ref="I12:I24" si="3">E13-D13</f>
        <v>6208.0000000000036</v>
      </c>
      <c r="J13" s="22">
        <f t="shared" si="0"/>
        <v>135.73256160104305</v>
      </c>
      <c r="K13" s="22">
        <f t="shared" si="1"/>
        <v>120.82361978109708</v>
      </c>
    </row>
    <row r="14" spans="1:11" x14ac:dyDescent="0.2">
      <c r="A14" s="18" t="s">
        <v>14</v>
      </c>
      <c r="B14" s="19" t="s">
        <v>15</v>
      </c>
      <c r="C14" s="20">
        <v>143964.4</v>
      </c>
      <c r="D14" s="20">
        <v>162000.5</v>
      </c>
      <c r="E14" s="21">
        <v>208192.1</v>
      </c>
      <c r="F14" s="21">
        <v>142088.1</v>
      </c>
      <c r="G14" s="21">
        <v>142082</v>
      </c>
      <c r="H14" s="22">
        <f t="shared" si="2"/>
        <v>64227.700000000012</v>
      </c>
      <c r="I14" s="22">
        <f t="shared" si="3"/>
        <v>46191.600000000006</v>
      </c>
      <c r="J14" s="22">
        <f t="shared" si="0"/>
        <v>144.61359891751019</v>
      </c>
      <c r="K14" s="22">
        <f t="shared" si="1"/>
        <v>128.51324532948973</v>
      </c>
    </row>
    <row r="15" spans="1:11" ht="25.5" x14ac:dyDescent="0.2">
      <c r="A15" s="18" t="s">
        <v>16</v>
      </c>
      <c r="B15" s="19" t="s">
        <v>17</v>
      </c>
      <c r="C15" s="20">
        <v>88604.5</v>
      </c>
      <c r="D15" s="20">
        <v>84163.3</v>
      </c>
      <c r="E15" s="21">
        <v>81119.899999999994</v>
      </c>
      <c r="F15" s="21">
        <v>78761.600000000006</v>
      </c>
      <c r="G15" s="21">
        <v>78761.600000000006</v>
      </c>
      <c r="H15" s="22">
        <f t="shared" si="2"/>
        <v>-7484.6000000000058</v>
      </c>
      <c r="I15" s="22">
        <f t="shared" si="3"/>
        <v>-3043.4000000000087</v>
      </c>
      <c r="J15" s="22">
        <f t="shared" si="0"/>
        <v>91.552799237059062</v>
      </c>
      <c r="K15" s="22">
        <f t="shared" si="1"/>
        <v>96.383934565303392</v>
      </c>
    </row>
    <row r="16" spans="1:11" ht="25.5" x14ac:dyDescent="0.2">
      <c r="A16" s="18" t="s">
        <v>18</v>
      </c>
      <c r="B16" s="19" t="s">
        <v>19</v>
      </c>
      <c r="C16" s="20">
        <v>88951.7</v>
      </c>
      <c r="D16" s="20">
        <v>94174.9</v>
      </c>
      <c r="E16" s="21">
        <v>84008.9</v>
      </c>
      <c r="F16" s="21">
        <v>79842.2</v>
      </c>
      <c r="G16" s="21">
        <v>61161.3</v>
      </c>
      <c r="H16" s="22">
        <f t="shared" si="2"/>
        <v>-4942.8000000000029</v>
      </c>
      <c r="I16" s="22">
        <f t="shared" si="3"/>
        <v>-10166</v>
      </c>
      <c r="J16" s="22">
        <f t="shared" si="0"/>
        <v>94.443276519729253</v>
      </c>
      <c r="K16" s="22">
        <f t="shared" si="1"/>
        <v>89.205191616874558</v>
      </c>
    </row>
    <row r="17" spans="1:11" x14ac:dyDescent="0.2">
      <c r="A17" s="18" t="s">
        <v>20</v>
      </c>
      <c r="B17" s="19" t="s">
        <v>21</v>
      </c>
      <c r="C17" s="20">
        <v>21187.8</v>
      </c>
      <c r="D17" s="20">
        <v>24269.7</v>
      </c>
      <c r="E17" s="21">
        <v>24839.5</v>
      </c>
      <c r="F17" s="21">
        <v>24839.5</v>
      </c>
      <c r="G17" s="21">
        <v>24839.5</v>
      </c>
      <c r="H17" s="22">
        <f t="shared" si="2"/>
        <v>3651.7000000000007</v>
      </c>
      <c r="I17" s="22">
        <f t="shared" si="3"/>
        <v>569.79999999999927</v>
      </c>
      <c r="J17" s="22">
        <f t="shared" si="0"/>
        <v>117.23491820764779</v>
      </c>
      <c r="K17" s="22">
        <f t="shared" si="1"/>
        <v>102.34778345014566</v>
      </c>
    </row>
    <row r="18" spans="1:11" ht="25.5" x14ac:dyDescent="0.2">
      <c r="A18" s="18" t="s">
        <v>22</v>
      </c>
      <c r="B18" s="19" t="s">
        <v>23</v>
      </c>
      <c r="C18" s="20">
        <v>149031.20000000001</v>
      </c>
      <c r="D18" s="20">
        <v>72422.899999999994</v>
      </c>
      <c r="E18" s="21">
        <v>127419.6</v>
      </c>
      <c r="F18" s="21">
        <v>126652</v>
      </c>
      <c r="G18" s="21">
        <v>272088.59999999998</v>
      </c>
      <c r="H18" s="22">
        <f t="shared" si="2"/>
        <v>-21611.600000000006</v>
      </c>
      <c r="I18" s="22">
        <f t="shared" si="3"/>
        <v>54996.700000000012</v>
      </c>
      <c r="J18" s="22">
        <f t="shared" si="0"/>
        <v>85.498607003097334</v>
      </c>
      <c r="K18" s="22">
        <f t="shared" si="1"/>
        <v>175.93827366758305</v>
      </c>
    </row>
    <row r="19" spans="1:11" x14ac:dyDescent="0.2">
      <c r="A19" s="18" t="s">
        <v>24</v>
      </c>
      <c r="B19" s="19" t="s">
        <v>25</v>
      </c>
      <c r="C19" s="20">
        <v>31580.400000000001</v>
      </c>
      <c r="D19" s="20">
        <v>51241.599999999999</v>
      </c>
      <c r="E19" s="21">
        <v>32893.199999999997</v>
      </c>
      <c r="F19" s="21">
        <v>28773.200000000001</v>
      </c>
      <c r="G19" s="21">
        <v>28693.200000000001</v>
      </c>
      <c r="H19" s="22">
        <f t="shared" si="2"/>
        <v>1312.7999999999956</v>
      </c>
      <c r="I19" s="22">
        <f t="shared" si="3"/>
        <v>-18348.400000000001</v>
      </c>
      <c r="J19" s="22">
        <f t="shared" si="0"/>
        <v>104.15700877759622</v>
      </c>
      <c r="K19" s="22">
        <f t="shared" si="1"/>
        <v>64.192374945356889</v>
      </c>
    </row>
    <row r="20" spans="1:11" x14ac:dyDescent="0.2">
      <c r="A20" s="18" t="s">
        <v>26</v>
      </c>
      <c r="B20" s="19" t="s">
        <v>27</v>
      </c>
      <c r="C20" s="20">
        <v>21814.799999999999</v>
      </c>
      <c r="D20" s="20">
        <v>22971.200000000001</v>
      </c>
      <c r="E20" s="21">
        <v>24130</v>
      </c>
      <c r="F20" s="21">
        <v>23997.3</v>
      </c>
      <c r="G20" s="21">
        <v>23997.3</v>
      </c>
      <c r="H20" s="22">
        <f t="shared" si="2"/>
        <v>2315.2000000000007</v>
      </c>
      <c r="I20" s="22">
        <f t="shared" si="3"/>
        <v>1158.7999999999993</v>
      </c>
      <c r="J20" s="22">
        <f t="shared" si="0"/>
        <v>110.61297834497681</v>
      </c>
      <c r="K20" s="22">
        <f t="shared" si="1"/>
        <v>105.04457755798565</v>
      </c>
    </row>
    <row r="21" spans="1:11" x14ac:dyDescent="0.2">
      <c r="A21" s="18" t="s">
        <v>28</v>
      </c>
      <c r="B21" s="19" t="s">
        <v>29</v>
      </c>
      <c r="C21" s="20">
        <v>105226.2</v>
      </c>
      <c r="D21" s="20">
        <v>125166.7</v>
      </c>
      <c r="E21" s="21">
        <v>24710.7</v>
      </c>
      <c r="F21" s="21">
        <v>22610.7</v>
      </c>
      <c r="G21" s="21">
        <v>22610.7</v>
      </c>
      <c r="H21" s="22">
        <f t="shared" si="2"/>
        <v>-80515.5</v>
      </c>
      <c r="I21" s="22">
        <f t="shared" si="3"/>
        <v>-100456</v>
      </c>
      <c r="J21" s="22">
        <f t="shared" si="0"/>
        <v>23.483410025259872</v>
      </c>
      <c r="K21" s="22">
        <f t="shared" si="1"/>
        <v>19.742231759725232</v>
      </c>
    </row>
    <row r="22" spans="1:11" x14ac:dyDescent="0.2">
      <c r="A22" s="18" t="s">
        <v>30</v>
      </c>
      <c r="B22" s="19" t="s">
        <v>31</v>
      </c>
      <c r="C22" s="20">
        <v>73740.7</v>
      </c>
      <c r="D22" s="20">
        <v>59269.1</v>
      </c>
      <c r="E22" s="21">
        <v>33753.800000000003</v>
      </c>
      <c r="F22" s="21">
        <v>26865.599999999999</v>
      </c>
      <c r="G22" s="21">
        <v>29300.6</v>
      </c>
      <c r="H22" s="22">
        <f t="shared" si="2"/>
        <v>-39986.899999999994</v>
      </c>
      <c r="I22" s="22">
        <f t="shared" si="3"/>
        <v>-25515.299999999996</v>
      </c>
      <c r="J22" s="22">
        <f>E22/C22*100</f>
        <v>45.773636539929782</v>
      </c>
      <c r="K22" s="22">
        <f t="shared" si="1"/>
        <v>56.950080227302259</v>
      </c>
    </row>
    <row r="23" spans="1:11" ht="25.5" x14ac:dyDescent="0.2">
      <c r="A23" s="23" t="s">
        <v>44</v>
      </c>
      <c r="B23" s="24" t="s">
        <v>45</v>
      </c>
      <c r="C23" s="25">
        <v>5846.6</v>
      </c>
      <c r="D23" s="20">
        <v>3599.1</v>
      </c>
      <c r="E23" s="26">
        <v>0</v>
      </c>
      <c r="F23" s="26">
        <v>0</v>
      </c>
      <c r="G23" s="26">
        <v>0</v>
      </c>
      <c r="H23" s="22">
        <f t="shared" si="2"/>
        <v>-5846.6</v>
      </c>
      <c r="I23" s="22">
        <f t="shared" si="3"/>
        <v>-3599.1</v>
      </c>
      <c r="J23" s="25" t="s">
        <v>46</v>
      </c>
      <c r="K23" s="25" t="s">
        <v>46</v>
      </c>
    </row>
    <row r="24" spans="1:11" ht="25.5" x14ac:dyDescent="0.2">
      <c r="A24" s="7">
        <v>2500000000</v>
      </c>
      <c r="B24" s="27" t="s">
        <v>55</v>
      </c>
      <c r="C24" s="28">
        <v>0</v>
      </c>
      <c r="D24" s="28">
        <v>2560.1999999999998</v>
      </c>
      <c r="E24" s="29">
        <v>17054.3</v>
      </c>
      <c r="F24" s="29">
        <v>16050</v>
      </c>
      <c r="G24" s="29">
        <v>16071.2</v>
      </c>
      <c r="H24" s="28">
        <f t="shared" si="2"/>
        <v>17054.3</v>
      </c>
      <c r="I24" s="28">
        <f t="shared" si="3"/>
        <v>14494.099999999999</v>
      </c>
      <c r="J24" s="28"/>
      <c r="K24" s="28"/>
    </row>
  </sheetData>
  <mergeCells count="10">
    <mergeCell ref="A7:A8"/>
    <mergeCell ref="D7:D8"/>
    <mergeCell ref="B3:G4"/>
    <mergeCell ref="H7:I7"/>
    <mergeCell ref="J7:K7"/>
    <mergeCell ref="B7:B8"/>
    <mergeCell ref="C7:C8"/>
    <mergeCell ref="E7:E8"/>
    <mergeCell ref="F7:F8"/>
    <mergeCell ref="G7:G8"/>
  </mergeCells>
  <pageMargins left="0.98425196850393704" right="0.39370078740157483" top="0.39370078740157483" bottom="0.39370078740157483" header="0.19685039370078741" footer="0.19685039370078741"/>
  <pageSetup paperSize="9" scale="7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rep:2.46.0.82</dc:description>
  <cp:lastModifiedBy>User6</cp:lastModifiedBy>
  <cp:lastPrinted>2019-11-11T12:25:01Z</cp:lastPrinted>
  <dcterms:created xsi:type="dcterms:W3CDTF">2018-11-08T11:38:11Z</dcterms:created>
  <dcterms:modified xsi:type="dcterms:W3CDTF">2019-11-11T12:25:02Z</dcterms:modified>
</cp:coreProperties>
</file>