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1700" tabRatio="356"/>
  </bookViews>
  <sheets>
    <sheet name="для БП" sheetId="13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БП'!$A$1:$D$38</definedName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C34" i="13" l="1"/>
  <c r="D34" i="13"/>
  <c r="D28" i="13"/>
  <c r="C28" i="13"/>
  <c r="B28" i="13"/>
  <c r="B34" i="13"/>
  <c r="D31" i="13"/>
  <c r="C31" i="13"/>
  <c r="B31" i="13"/>
  <c r="D25" i="13"/>
  <c r="C25" i="13"/>
  <c r="B25" i="13"/>
  <c r="C11" i="13" l="1"/>
  <c r="C26" i="13" s="1"/>
  <c r="C27" i="13" s="1"/>
  <c r="D11" i="13"/>
  <c r="D26" i="13" s="1"/>
  <c r="D27" i="13" s="1"/>
  <c r="B11" i="13"/>
  <c r="B26" i="13" s="1"/>
  <c r="B27" i="13" s="1"/>
</calcChain>
</file>

<file path=xl/sharedStrings.xml><?xml version="1.0" encoding="utf-8"?>
<sst xmlns="http://schemas.openxmlformats.org/spreadsheetml/2006/main" count="34" uniqueCount="32">
  <si>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</si>
  <si>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</si>
  <si>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</si>
  <si>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</si>
  <si>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</si>
  <si>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</si>
  <si>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</si>
  <si>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</si>
  <si>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</si>
  <si>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</si>
  <si>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</si>
  <si>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</si>
  <si>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</si>
  <si>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</si>
  <si>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</si>
  <si>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долга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</si>
  <si>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</si>
  <si>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</si>
  <si>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</si>
  <si>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</si>
  <si>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</si>
  <si>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</si>
  <si>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</si>
  <si>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Кредиты кредитных организаций в валюте Российской Федерации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</si>
  <si>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</si>
  <si>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</si>
  <si>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</si>
  <si>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</si>
  <si>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(тыс. рублей)</t>
  </si>
  <si>
    <t>Средства от продажи акций и иных форм участия в капитале, находящихся в собственности муниципальных районов</t>
  </si>
  <si>
    <t>Прогноз основных характеристик (общий объем доходов, общий объем расходов, дефицита (профицита) бюджета Северо-Енисейского района на 2020-2022 годы</t>
  </si>
  <si>
    <t>Средства массовой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</si>
</sst>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0.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95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26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wrapText="1"/>
    </xf>
    <xf numFmtId="0" fontId="24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vertical="center" wrapText="1"/>
    </xf>
    <xf numFmtId="0" fontId="28" fillId="0" borderId="16" xfId="0" applyFont="1" applyFill="1" applyBorder="1" applyAlignment="1">
      <alignment vertical="center" wrapText="1"/>
    </xf>
    <xf numFmtId="0" fontId="28" fillId="0" borderId="18" xfId="0" applyFont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8" fillId="0" borderId="0" xfId="0" applyNumberFormat="1" applyFont="1" applyFill="1"/>
    <xf numFmtId="166" fontId="24" fillId="0" borderId="0" xfId="0" applyNumberFormat="1" applyFont="1"/>
    <xf numFmtId="166" fontId="24" fillId="0" borderId="0" xfId="0" applyNumberFormat="1" applyFont="1" applyFill="1"/>
    <xf numFmtId="166" fontId="26" fillId="0" borderId="16" xfId="0" applyNumberFormat="1" applyFont="1" applyFill="1" applyBorder="1" applyAlignment="1">
      <alignment wrapText="1"/>
    </xf>
    <xf numFmtId="166" fontId="26" fillId="0" borderId="12" xfId="0" applyNumberFormat="1" applyFont="1" applyFill="1" applyBorder="1" applyAlignment="1">
      <alignment wrapText="1"/>
    </xf>
    <xf numFmtId="0" fontId="26" fillId="0" borderId="32" xfId="0" applyFont="1" applyFill="1" applyBorder="1" applyAlignment="1">
      <alignment wrapText="1"/>
    </xf>
    <xf numFmtId="0" fontId="25" fillId="0" borderId="17" xfId="0" applyFont="1" applyFill="1" applyBorder="1" applyAlignment="1">
      <alignment wrapText="1"/>
    </xf>
    <xf numFmtId="166" fontId="25" fillId="0" borderId="11" xfId="0" applyNumberFormat="1" applyFont="1" applyFill="1" applyBorder="1" applyAlignment="1">
      <alignment wrapText="1"/>
    </xf>
    <xf numFmtId="166" fontId="25" fillId="0" borderId="17" xfId="0" applyNumberFormat="1" applyFont="1" applyFill="1" applyBorder="1" applyAlignment="1">
      <alignment wrapText="1"/>
    </xf>
    <xf numFmtId="166" fontId="25" fillId="0" borderId="25" xfId="0" applyNumberFormat="1" applyFont="1" applyFill="1" applyBorder="1" applyAlignment="1">
      <alignment wrapText="1"/>
    </xf>
    <xf numFmtId="0" fontId="29" fillId="0" borderId="31" xfId="0" applyFont="1" applyFill="1" applyBorder="1" applyAlignment="1">
      <alignment wrapText="1"/>
    </xf>
    <xf numFmtId="166" fontId="26" fillId="0" borderId="26" xfId="0" applyNumberFormat="1" applyFont="1" applyFill="1" applyBorder="1" applyAlignment="1">
      <alignment wrapText="1"/>
    </xf>
    <xf numFmtId="166" fontId="26" fillId="0" borderId="32" xfId="0" applyNumberFormat="1" applyFont="1" applyFill="1" applyBorder="1" applyAlignment="1">
      <alignment wrapText="1"/>
    </xf>
    <xf numFmtId="166" fontId="26" fillId="0" borderId="29" xfId="0" applyNumberFormat="1" applyFont="1" applyFill="1" applyBorder="1" applyAlignment="1">
      <alignment wrapText="1"/>
    </xf>
    <xf numFmtId="166" fontId="26" fillId="0" borderId="30" xfId="0" applyNumberFormat="1" applyFont="1" applyFill="1" applyBorder="1" applyAlignment="1">
      <alignment wrapText="1"/>
    </xf>
    <xf numFmtId="166" fontId="0" fillId="0" borderId="0" xfId="0" applyNumberFormat="1"/>
    <xf numFmtId="166" fontId="26" fillId="0" borderId="23" xfId="0" applyNumberFormat="1" applyFont="1" applyFill="1" applyBorder="1" applyAlignment="1">
      <alignment wrapText="1"/>
    </xf>
    <xf numFmtId="166" fontId="26" fillId="0" borderId="33" xfId="0" applyNumberFormat="1" applyFont="1" applyFill="1" applyBorder="1" applyAlignment="1">
      <alignment wrapText="1"/>
    </xf>
    <xf numFmtId="4" fontId="24" fillId="0" borderId="0" xfId="0" applyNumberFormat="1" applyFont="1" applyAlignment="1">
      <alignment wrapText="1"/>
    </xf>
    <xf numFmtId="166" fontId="26" fillId="0" borderId="22" xfId="0" applyNumberFormat="1" applyFont="1" applyFill="1" applyBorder="1" applyAlignment="1">
      <alignment wrapText="1"/>
    </xf>
    <xf numFmtId="166" fontId="26" fillId="0" borderId="31" xfId="0" applyNumberFormat="1" applyFont="1" applyFill="1" applyBorder="1" applyAlignment="1">
      <alignment wrapText="1"/>
    </xf>
    <xf numFmtId="168" fontId="25" fillId="0" borderId="18" xfId="0" applyNumberFormat="1" applyFont="1" applyBorder="1" applyAlignment="1">
      <alignment wrapText="1"/>
    </xf>
    <xf numFmtId="168" fontId="25" fillId="0" borderId="28" xfId="0" applyNumberFormat="1" applyFont="1" applyBorder="1" applyAlignment="1">
      <alignment wrapText="1"/>
    </xf>
    <xf numFmtId="168" fontId="25" fillId="0" borderId="14" xfId="0" applyNumberFormat="1" applyFont="1" applyBorder="1" applyAlignment="1">
      <alignment wrapText="1"/>
    </xf>
    <xf numFmtId="168" fontId="25" fillId="0" borderId="16" xfId="0" applyNumberFormat="1" applyFont="1" applyFill="1" applyBorder="1" applyAlignment="1">
      <alignment vertical="center" wrapText="1"/>
    </xf>
    <xf numFmtId="168" fontId="25" fillId="0" borderId="33" xfId="0" applyNumberFormat="1" applyFont="1" applyFill="1" applyBorder="1" applyAlignment="1">
      <alignment vertical="center" wrapText="1"/>
    </xf>
    <xf numFmtId="168" fontId="25" fillId="0" borderId="23" xfId="0" applyNumberFormat="1" applyFont="1" applyFill="1" applyBorder="1" applyAlignment="1">
      <alignment vertical="center" wrapText="1"/>
    </xf>
    <xf numFmtId="166" fontId="25" fillId="0" borderId="20" xfId="0" applyNumberFormat="1" applyFont="1" applyFill="1" applyBorder="1" applyAlignment="1">
      <alignment wrapText="1"/>
    </xf>
    <xf numFmtId="166" fontId="25" fillId="0" borderId="21" xfId="0" applyNumberFormat="1" applyFont="1" applyFill="1" applyBorder="1" applyAlignment="1">
      <alignment wrapText="1"/>
    </xf>
    <xf numFmtId="0" fontId="26" fillId="0" borderId="31" xfId="0" applyFont="1" applyFill="1" applyBorder="1" applyAlignment="1">
      <alignment wrapText="1"/>
    </xf>
    <xf numFmtId="166" fontId="26" fillId="0" borderId="37" xfId="0" applyNumberFormat="1" applyFont="1" applyFill="1" applyBorder="1" applyAlignment="1">
      <alignment wrapText="1"/>
    </xf>
    <xf numFmtId="166" fontId="26" fillId="0" borderId="38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166" fontId="25" fillId="0" borderId="0" xfId="0" applyNumberFormat="1" applyFont="1" applyFill="1" applyBorder="1" applyAlignment="1">
      <alignment horizont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34" xfId="0" applyFont="1" applyFill="1" applyBorder="1" applyAlignment="1">
      <alignment horizontal="center" vertical="center" wrapText="1"/>
    </xf>
    <xf numFmtId="0" fontId="27" fillId="0" borderId="36" xfId="0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wrapText="1"/>
    </xf>
    <xf numFmtId="166" fontId="26" fillId="0" borderId="19" xfId="0" applyNumberFormat="1" applyFont="1" applyFill="1" applyBorder="1" applyAlignment="1">
      <alignment wrapText="1"/>
    </xf>
    <xf numFmtId="166" fontId="26" fillId="0" borderId="21" xfId="0" applyNumberFormat="1" applyFont="1" applyFill="1" applyBorder="1" applyAlignment="1">
      <alignment wrapText="1"/>
    </xf>
    <xf numFmtId="166" fontId="26" fillId="0" borderId="27" xfId="0" applyNumberFormat="1" applyFont="1" applyFill="1" applyBorder="1" applyAlignment="1">
      <alignment wrapText="1"/>
    </xf>
    <xf numFmtId="0" fontId="25" fillId="0" borderId="18" xfId="0" applyFont="1" applyFill="1" applyBorder="1" applyAlignment="1">
      <alignment wrapText="1"/>
    </xf>
    <xf numFmtId="166" fontId="25" fillId="0" borderId="15" xfId="0" applyNumberFormat="1" applyFont="1" applyFill="1" applyBorder="1" applyAlignment="1">
      <alignment wrapText="1"/>
    </xf>
    <xf numFmtId="166" fontId="25" fillId="0" borderId="13" xfId="0" applyNumberFormat="1" applyFont="1" applyFill="1" applyBorder="1" applyAlignment="1">
      <alignment wrapText="1"/>
    </xf>
    <xf numFmtId="166" fontId="26" fillId="0" borderId="0" xfId="0" applyNumberFormat="1" applyFont="1" applyFill="1" applyBorder="1" applyAlignment="1">
      <alignment horizontal="right" wrapText="1"/>
    </xf>
    <xf numFmtId="166" fontId="25" fillId="0" borderId="39" xfId="0" applyNumberFormat="1" applyFont="1" applyFill="1" applyBorder="1" applyAlignment="1">
      <alignment wrapText="1"/>
    </xf>
    <xf numFmtId="166" fontId="31" fillId="0" borderId="22" xfId="0" applyNumberFormat="1" applyFont="1" applyFill="1" applyBorder="1" applyAlignment="1">
      <alignment wrapText="1"/>
    </xf>
    <xf numFmtId="166" fontId="31" fillId="0" borderId="22" xfId="0" applyNumberFormat="1" applyFont="1" applyFill="1" applyBorder="1" applyAlignment="1">
      <alignment vertical="center" wrapText="1"/>
    </xf>
    <xf numFmtId="166" fontId="31" fillId="0" borderId="12" xfId="0" applyNumberFormat="1" applyFont="1" applyFill="1" applyBorder="1" applyAlignment="1">
      <alignment wrapText="1"/>
    </xf>
    <xf numFmtId="166" fontId="31" fillId="0" borderId="12" xfId="0" applyNumberFormat="1" applyFont="1" applyFill="1" applyBorder="1" applyAlignment="1">
      <alignment vertical="center" wrapText="1"/>
    </xf>
    <xf numFmtId="166" fontId="25" fillId="0" borderId="40" xfId="0" applyNumberFormat="1" applyFont="1" applyFill="1" applyBorder="1" applyAlignment="1">
      <alignment wrapText="1"/>
    </xf>
    <xf numFmtId="166" fontId="25" fillId="0" borderId="41" xfId="0" applyNumberFormat="1" applyFont="1" applyFill="1" applyBorder="1" applyAlignment="1">
      <alignment wrapText="1"/>
    </xf>
    <xf numFmtId="166" fontId="25" fillId="0" borderId="42" xfId="0" applyNumberFormat="1" applyFont="1" applyFill="1" applyBorder="1" applyAlignment="1">
      <alignment wrapText="1"/>
    </xf>
    <xf numFmtId="166" fontId="26" fillId="0" borderId="43" xfId="0" applyNumberFormat="1" applyFont="1" applyFill="1" applyBorder="1" applyAlignment="1">
      <alignment wrapText="1"/>
    </xf>
    <xf numFmtId="166" fontId="26" fillId="0" borderId="22" xfId="0" applyNumberFormat="1" applyFont="1" applyFill="1" applyBorder="1" applyAlignment="1">
      <alignment horizontal="right"/>
    </xf>
    <xf numFmtId="166" fontId="31" fillId="0" borderId="23" xfId="0" applyNumberFormat="1" applyFont="1" applyFill="1" applyBorder="1" applyAlignment="1">
      <alignment vertical="center" wrapText="1"/>
    </xf>
    <xf numFmtId="166" fontId="31" fillId="0" borderId="44" xfId="0" applyNumberFormat="1" applyFont="1" applyFill="1" applyBorder="1" applyAlignment="1">
      <alignment wrapText="1"/>
    </xf>
    <xf numFmtId="166" fontId="31" fillId="0" borderId="29" xfId="0" applyNumberFormat="1" applyFont="1" applyFill="1" applyBorder="1" applyAlignment="1">
      <alignment wrapText="1"/>
    </xf>
    <xf numFmtId="166" fontId="31" fillId="0" borderId="45" xfId="0" applyNumberFormat="1" applyFont="1" applyFill="1" applyBorder="1" applyAlignment="1">
      <alignment wrapText="1"/>
    </xf>
    <xf numFmtId="166" fontId="31" fillId="0" borderId="23" xfId="0" applyNumberFormat="1" applyFont="1" applyFill="1" applyBorder="1" applyAlignment="1">
      <alignment wrapText="1"/>
    </xf>
    <xf numFmtId="166" fontId="26" fillId="0" borderId="46" xfId="0" applyNumberFormat="1" applyFont="1" applyFill="1" applyBorder="1" applyAlignment="1">
      <alignment wrapText="1"/>
    </xf>
    <xf numFmtId="166" fontId="26" fillId="0" borderId="39" xfId="0" applyNumberFormat="1" applyFont="1" applyFill="1" applyBorder="1" applyAlignment="1">
      <alignment wrapText="1"/>
    </xf>
    <xf numFmtId="166" fontId="25" fillId="0" borderId="14" xfId="0" applyNumberFormat="1" applyFont="1" applyFill="1" applyBorder="1" applyAlignment="1">
      <alignment wrapText="1"/>
    </xf>
    <xf numFmtId="0" fontId="24" fillId="24" borderId="0" xfId="0" applyNumberFormat="1" applyFont="1" applyFill="1" applyAlignment="1">
      <alignment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topLeftCell="A7" zoomScaleNormal="100" zoomScaleSheetLayoutView="84" workbookViewId="0">
      <selection activeCell="A23" sqref="A23"/>
    </sheetView>
  </sheetViews>
  <sheetFormatPr defaultColWidth="9.140625" defaultRowHeight="12.75" x14ac:dyDescent="0.2"/>
  <cols>
    <col min="1" max="1" width="65.28515625" style="5" customWidth="1"/>
    <col min="2" max="2" width="16.42578125" style="5" customWidth="1"/>
    <col min="3" max="3" width="17.28515625" style="5" customWidth="1"/>
    <col min="4" max="4" width="17.140625" style="5" customWidth="1"/>
    <col min="5" max="5" width="11.140625" style="1" customWidth="1"/>
    <col min="6" max="6" width="10.85546875" style="1" customWidth="1"/>
    <col min="7" max="7" width="11" style="1" customWidth="1"/>
    <col min="8" max="8" width="13.5703125" style="1" customWidth="1"/>
    <col min="9" max="16384" width="9.140625" style="1"/>
  </cols>
  <sheetData>
    <row r="1" spans="1:6" ht="24" customHeight="1" x14ac:dyDescent="0.2">
      <c r="A1"/>
      <c r="B1"/>
      <c r="C1"/>
      <c r="D1"/>
    </row>
    <row r="2" spans="1:6" ht="52.9" customHeight="1" x14ac:dyDescent="0.3">
      <c r="A2" s="86" t="s">
        <v>30</v>
      </c>
      <c r="B2" s="86"/>
      <c r="C2" s="86"/>
      <c r="D2" s="86"/>
    </row>
    <row r="3" spans="1:6" ht="18" customHeight="1" x14ac:dyDescent="0.3">
      <c r="A3" s="50"/>
      <c r="B3" s="50"/>
      <c r="C3" s="50"/>
      <c r="D3" s="50"/>
    </row>
    <row r="4" spans="1:6" ht="21.75" customHeight="1" thickBot="1" x14ac:dyDescent="0.35">
      <c r="A4" s="50"/>
      <c r="B4" s="51"/>
      <c r="C4" s="51"/>
      <c r="D4" s="63" t="s">
        <v>28</v>
      </c>
    </row>
    <row r="5" spans="1:6" ht="19.5" customHeight="1" x14ac:dyDescent="0.2">
      <c r="A5" s="87" t="s">
        <v>0</v>
      </c>
      <c r="B5" s="89">
        <v>2020</v>
      </c>
      <c r="C5" s="91">
        <v>2021</v>
      </c>
      <c r="D5" s="93">
        <v>2022</v>
      </c>
    </row>
    <row r="6" spans="1:6" s="2" customFormat="1" ht="19.5" customHeight="1" thickBot="1" x14ac:dyDescent="0.25">
      <c r="A6" s="88"/>
      <c r="B6" s="90"/>
      <c r="C6" s="92"/>
      <c r="D6" s="94"/>
    </row>
    <row r="7" spans="1:6" s="3" customFormat="1" ht="16.149999999999999" customHeight="1" thickBot="1" x14ac:dyDescent="0.25">
      <c r="A7" s="52">
        <v>1</v>
      </c>
      <c r="B7" s="53">
        <v>2</v>
      </c>
      <c r="C7" s="54">
        <v>3</v>
      </c>
      <c r="D7" s="55">
        <v>4</v>
      </c>
    </row>
    <row r="8" spans="1:6" s="13" customFormat="1" ht="43.9" customHeight="1" thickBot="1" x14ac:dyDescent="0.25">
      <c r="A8" s="83" t="s">
        <v>1</v>
      </c>
      <c r="B8" s="84"/>
      <c r="C8" s="84"/>
      <c r="D8" s="85"/>
    </row>
    <row r="9" spans="1:6" s="14" customFormat="1" ht="19.5" customHeight="1" x14ac:dyDescent="0.25">
      <c r="A9" s="56" t="s">
        <v>2</v>
      </c>
      <c r="B9" s="57">
        <v>1654004.7</v>
      </c>
      <c r="C9" s="58">
        <v>1760910.4</v>
      </c>
      <c r="D9" s="59">
        <v>1778445.5</v>
      </c>
    </row>
    <row r="10" spans="1:6" s="14" customFormat="1" ht="18.75" customHeight="1" x14ac:dyDescent="0.25">
      <c r="A10" s="6" t="s">
        <v>3</v>
      </c>
      <c r="B10" s="21">
        <v>601303.19999999995</v>
      </c>
      <c r="C10" s="22">
        <v>394828.5</v>
      </c>
      <c r="D10" s="29">
        <v>373873.9</v>
      </c>
      <c r="E10" s="20"/>
    </row>
    <row r="11" spans="1:6" s="15" customFormat="1" ht="19.5" customHeight="1" thickBot="1" x14ac:dyDescent="0.3">
      <c r="A11" s="60" t="s">
        <v>4</v>
      </c>
      <c r="B11" s="61">
        <f>B9+B10</f>
        <v>2255307.9</v>
      </c>
      <c r="C11" s="62">
        <f t="shared" ref="C11:D11" si="0">C9+C10</f>
        <v>2155738.9</v>
      </c>
      <c r="D11" s="81">
        <f t="shared" si="0"/>
        <v>2152319.4</v>
      </c>
    </row>
    <row r="12" spans="1:6" s="16" customFormat="1" ht="37.15" customHeight="1" thickBot="1" x14ac:dyDescent="0.25">
      <c r="A12" s="83" t="s">
        <v>5</v>
      </c>
      <c r="B12" s="84"/>
      <c r="C12" s="84"/>
      <c r="D12" s="85"/>
    </row>
    <row r="13" spans="1:6" s="14" customFormat="1" ht="19.5" customHeight="1" x14ac:dyDescent="0.25">
      <c r="A13" s="47" t="s">
        <v>6</v>
      </c>
      <c r="B13" s="48">
        <v>270875.8</v>
      </c>
      <c r="C13" s="79">
        <v>242578.4</v>
      </c>
      <c r="D13" s="80">
        <v>242584.3</v>
      </c>
      <c r="F13" s="20"/>
    </row>
    <row r="14" spans="1:6" s="14" customFormat="1" ht="19.5" customHeight="1" x14ac:dyDescent="0.25">
      <c r="A14" s="6" t="s">
        <v>7</v>
      </c>
      <c r="B14" s="37">
        <v>503.2</v>
      </c>
      <c r="C14" s="35">
        <v>507.9</v>
      </c>
      <c r="D14" s="34">
        <v>0</v>
      </c>
      <c r="F14" s="20"/>
    </row>
    <row r="15" spans="1:6" s="14" customFormat="1" ht="20.25" customHeight="1" x14ac:dyDescent="0.25">
      <c r="A15" s="6" t="s">
        <v>8</v>
      </c>
      <c r="B15" s="37">
        <v>36020.300000000003</v>
      </c>
      <c r="C15" s="35">
        <v>36389.300000000003</v>
      </c>
      <c r="D15" s="34">
        <v>36400.9</v>
      </c>
      <c r="E15" s="20"/>
      <c r="F15" s="20"/>
    </row>
    <row r="16" spans="1:6" s="14" customFormat="1" ht="18.75" customHeight="1" x14ac:dyDescent="0.25">
      <c r="A16" s="6" t="s">
        <v>9</v>
      </c>
      <c r="B16" s="37">
        <v>117369.4</v>
      </c>
      <c r="C16" s="35">
        <v>110702.8</v>
      </c>
      <c r="D16" s="34">
        <v>91221.9</v>
      </c>
      <c r="F16" s="20"/>
    </row>
    <row r="17" spans="1:8" s="14" customFormat="1" ht="18" customHeight="1" x14ac:dyDescent="0.25">
      <c r="A17" s="6" t="s">
        <v>10</v>
      </c>
      <c r="B17" s="38">
        <v>604856.80000000005</v>
      </c>
      <c r="C17" s="22">
        <v>592101.19999999995</v>
      </c>
      <c r="D17" s="72">
        <v>740772.7</v>
      </c>
      <c r="F17" s="20"/>
    </row>
    <row r="18" spans="1:8" s="14" customFormat="1" ht="19.5" customHeight="1" x14ac:dyDescent="0.25">
      <c r="A18" s="6" t="s">
        <v>11</v>
      </c>
      <c r="B18" s="21">
        <v>626672.80000000005</v>
      </c>
      <c r="C18" s="22">
        <v>608537.30000000005</v>
      </c>
      <c r="D18" s="29">
        <v>600673.1</v>
      </c>
      <c r="E18" s="20"/>
      <c r="F18" s="20"/>
    </row>
    <row r="19" spans="1:8" s="14" customFormat="1" ht="19.5" customHeight="1" x14ac:dyDescent="0.25">
      <c r="A19" s="6" t="s">
        <v>12</v>
      </c>
      <c r="B19" s="21">
        <v>198278.1</v>
      </c>
      <c r="C19" s="22">
        <v>132174.1</v>
      </c>
      <c r="D19" s="29">
        <v>132168</v>
      </c>
      <c r="E19" s="20"/>
      <c r="F19" s="20"/>
    </row>
    <row r="20" spans="1:8" s="14" customFormat="1" ht="18" customHeight="1" x14ac:dyDescent="0.25">
      <c r="A20" s="6" t="s">
        <v>13</v>
      </c>
      <c r="B20" s="21">
        <v>45065.5</v>
      </c>
      <c r="C20" s="22">
        <v>44697.1</v>
      </c>
      <c r="D20" s="29">
        <v>44697.1</v>
      </c>
      <c r="E20" s="20"/>
      <c r="F20" s="20"/>
      <c r="H20" s="20"/>
    </row>
    <row r="21" spans="1:8" s="14" customFormat="1" ht="18.75" customHeight="1" x14ac:dyDescent="0.25">
      <c r="A21" s="6" t="s">
        <v>14</v>
      </c>
      <c r="B21" s="21">
        <v>70713.899999999994</v>
      </c>
      <c r="C21" s="22">
        <v>68408.600000000006</v>
      </c>
      <c r="D21" s="29">
        <v>68408.600000000006</v>
      </c>
      <c r="E21" s="20"/>
      <c r="F21" s="20"/>
    </row>
    <row r="22" spans="1:8" s="14" customFormat="1" ht="17.25" customHeight="1" x14ac:dyDescent="0.25">
      <c r="A22" s="6" t="s">
        <v>31</v>
      </c>
      <c r="B22" s="21">
        <v>24130</v>
      </c>
      <c r="C22" s="22">
        <v>23997.200000000001</v>
      </c>
      <c r="D22" s="29">
        <v>23997.200000000001</v>
      </c>
      <c r="F22" s="20"/>
    </row>
    <row r="23" spans="1:8" s="14" customFormat="1" ht="17.25" customHeight="1" x14ac:dyDescent="0.25">
      <c r="A23" s="6" t="s">
        <v>15</v>
      </c>
      <c r="B23" s="21">
        <v>4200</v>
      </c>
      <c r="C23" s="22">
        <v>80</v>
      </c>
      <c r="D23" s="29">
        <v>0</v>
      </c>
      <c r="E23" s="20"/>
      <c r="F23" s="20"/>
      <c r="G23" s="20"/>
      <c r="H23" s="33"/>
    </row>
    <row r="24" spans="1:8" s="14" customFormat="1" ht="18.75" customHeight="1" thickBot="1" x14ac:dyDescent="0.3">
      <c r="A24" s="23" t="s">
        <v>16</v>
      </c>
      <c r="B24" s="30"/>
      <c r="C24" s="31">
        <v>145565</v>
      </c>
      <c r="D24" s="32">
        <v>171395.6</v>
      </c>
    </row>
    <row r="25" spans="1:8" s="14" customFormat="1" ht="24" customHeight="1" thickBot="1" x14ac:dyDescent="0.3">
      <c r="A25" s="24" t="s">
        <v>17</v>
      </c>
      <c r="B25" s="26">
        <f>SUM(B13:B24)</f>
        <v>1998685.8</v>
      </c>
      <c r="C25" s="25">
        <f>SUM(C13:C24)</f>
        <v>2005738.9000000001</v>
      </c>
      <c r="D25" s="27">
        <f>SUM(D13:D24)</f>
        <v>2152319.4</v>
      </c>
      <c r="E25" s="20"/>
    </row>
    <row r="26" spans="1:8" s="17" customFormat="1" ht="40.9" customHeight="1" thickBot="1" x14ac:dyDescent="0.3">
      <c r="A26" s="24" t="s">
        <v>18</v>
      </c>
      <c r="B26" s="69">
        <f>B11-B25</f>
        <v>256622.09999999986</v>
      </c>
      <c r="C26" s="70">
        <f>C11-C25</f>
        <v>149999.99999999977</v>
      </c>
      <c r="D26" s="71">
        <f>D11-D25</f>
        <v>0</v>
      </c>
      <c r="E26" s="20"/>
      <c r="F26" s="14"/>
      <c r="G26" s="14"/>
      <c r="H26" s="14"/>
    </row>
    <row r="27" spans="1:8" s="15" customFormat="1" ht="22.9" customHeight="1" x14ac:dyDescent="0.25">
      <c r="A27" s="28" t="s">
        <v>19</v>
      </c>
      <c r="B27" s="45">
        <f>B26</f>
        <v>256622.09999999986</v>
      </c>
      <c r="C27" s="46">
        <f t="shared" ref="C27:D27" si="1">C26</f>
        <v>149999.99999999977</v>
      </c>
      <c r="D27" s="64">
        <f t="shared" si="1"/>
        <v>0</v>
      </c>
      <c r="E27" s="18"/>
    </row>
    <row r="28" spans="1:8" s="15" customFormat="1" ht="23.45" customHeight="1" x14ac:dyDescent="0.25">
      <c r="A28" s="7" t="s">
        <v>20</v>
      </c>
      <c r="B28" s="75">
        <f>B29-B30</f>
        <v>16622.100000000093</v>
      </c>
      <c r="C28" s="76">
        <f>C29-C30</f>
        <v>0</v>
      </c>
      <c r="D28" s="77">
        <f>D29-D30</f>
        <v>0</v>
      </c>
      <c r="E28" s="18"/>
    </row>
    <row r="29" spans="1:8" s="15" customFormat="1" ht="24" customHeight="1" x14ac:dyDescent="0.25">
      <c r="A29" s="8" t="s">
        <v>21</v>
      </c>
      <c r="B29" s="73">
        <v>2255307.9</v>
      </c>
      <c r="C29" s="22">
        <v>2155738.9</v>
      </c>
      <c r="D29" s="34">
        <v>2152319.4</v>
      </c>
    </row>
    <row r="30" spans="1:8" s="15" customFormat="1" ht="22.9" customHeight="1" x14ac:dyDescent="0.25">
      <c r="A30" s="8" t="s">
        <v>22</v>
      </c>
      <c r="B30" s="37">
        <v>2238685.7999999998</v>
      </c>
      <c r="C30" s="22">
        <v>2155738.9</v>
      </c>
      <c r="D30" s="34">
        <v>2152319.4</v>
      </c>
    </row>
    <row r="31" spans="1:8" ht="18" customHeight="1" x14ac:dyDescent="0.2">
      <c r="A31" s="10" t="s">
        <v>23</v>
      </c>
      <c r="B31" s="66">
        <f>B32-B33</f>
        <v>-90000</v>
      </c>
      <c r="C31" s="68">
        <f>C32-C33</f>
        <v>0</v>
      </c>
      <c r="D31" s="74">
        <f>D32-D33</f>
        <v>0</v>
      </c>
      <c r="E31" s="19"/>
      <c r="F31" s="19"/>
      <c r="G31" s="19"/>
    </row>
    <row r="32" spans="1:8" ht="20.45" customHeight="1" x14ac:dyDescent="0.25">
      <c r="A32" s="9" t="s">
        <v>24</v>
      </c>
      <c r="B32" s="37">
        <v>0</v>
      </c>
      <c r="C32" s="22">
        <v>0</v>
      </c>
      <c r="D32" s="34">
        <v>0</v>
      </c>
    </row>
    <row r="33" spans="1:4" ht="23.45" customHeight="1" x14ac:dyDescent="0.25">
      <c r="A33" s="9" t="s">
        <v>27</v>
      </c>
      <c r="B33" s="37">
        <v>90000</v>
      </c>
      <c r="C33" s="22">
        <v>0</v>
      </c>
      <c r="D33" s="34">
        <v>0</v>
      </c>
    </row>
    <row r="34" spans="1:4" ht="27" x14ac:dyDescent="0.25">
      <c r="A34" s="7" t="s">
        <v>25</v>
      </c>
      <c r="B34" s="65">
        <f>B35-B36</f>
        <v>-150000</v>
      </c>
      <c r="C34" s="67">
        <f t="shared" ref="C34:D34" si="2">C35-C36</f>
        <v>-150000</v>
      </c>
      <c r="D34" s="78">
        <f t="shared" si="2"/>
        <v>0</v>
      </c>
    </row>
    <row r="35" spans="1:4" ht="19.899999999999999" customHeight="1" x14ac:dyDescent="0.25">
      <c r="A35" s="9" t="s">
        <v>24</v>
      </c>
      <c r="B35" s="48">
        <v>0</v>
      </c>
      <c r="C35" s="49">
        <v>0</v>
      </c>
      <c r="D35" s="72">
        <v>0</v>
      </c>
    </row>
    <row r="36" spans="1:4" ht="20.45" customHeight="1" x14ac:dyDescent="0.25">
      <c r="A36" s="9" t="s">
        <v>27</v>
      </c>
      <c r="B36" s="37">
        <v>150000</v>
      </c>
      <c r="C36" s="22">
        <v>150000</v>
      </c>
      <c r="D36" s="29">
        <v>0</v>
      </c>
    </row>
    <row r="37" spans="1:4" s="4" customFormat="1" ht="36" customHeight="1" x14ac:dyDescent="0.2">
      <c r="A37" s="11" t="s">
        <v>29</v>
      </c>
      <c r="B37" s="42">
        <v>0</v>
      </c>
      <c r="C37" s="43">
        <v>0</v>
      </c>
      <c r="D37" s="44">
        <v>0</v>
      </c>
    </row>
    <row r="38" spans="1:4" ht="36" customHeight="1" thickBot="1" x14ac:dyDescent="0.3">
      <c r="A38" s="12" t="s">
        <v>26</v>
      </c>
      <c r="B38" s="39">
        <v>0</v>
      </c>
      <c r="C38" s="40">
        <v>0</v>
      </c>
      <c r="D38" s="41">
        <v>0</v>
      </c>
    </row>
    <row r="42" spans="1:4" x14ac:dyDescent="0.2">
      <c r="A42" s="36"/>
      <c r="B42" s="36"/>
      <c r="C42" s="36"/>
    </row>
    <row r="45" spans="1:4" hidden="1" x14ac:dyDescent="0.2"/>
    <row r="46" spans="1:4" hidden="1" x14ac:dyDescent="0.2"/>
    <row r="47" spans="1:4" hidden="1" x14ac:dyDescent="0.2"/>
    <row r="48" spans="1:4" hidden="1" x14ac:dyDescent="0.2"/>
    <row r="49" spans="1:8" hidden="1" x14ac:dyDescent="0.2"/>
    <row r="50" spans="1:8" hidden="1" x14ac:dyDescent="0.2"/>
    <row r="51" spans="1:8" hidden="1" x14ac:dyDescent="0.2"/>
    <row r="52" spans="1:8" hidden="1" x14ac:dyDescent="0.2"/>
    <row r="53" spans="1:8" hidden="1" x14ac:dyDescent="0.2"/>
    <row r="54" spans="1:8" hidden="1" x14ac:dyDescent="0.2"/>
    <row r="55" spans="1:8" hidden="1" x14ac:dyDescent="0.2"/>
    <row r="56" spans="1:8" hidden="1" x14ac:dyDescent="0.2"/>
    <row r="57" spans="1:8" hidden="1" x14ac:dyDescent="0.2"/>
    <row r="58" spans="1:8" s="5" customFormat="1" hidden="1" x14ac:dyDescent="0.2">
      <c r="E58" s="1"/>
      <c r="F58" s="1"/>
      <c r="G58" s="1"/>
      <c r="H58" s="1"/>
    </row>
    <row r="59" spans="1:8" s="5" customFormat="1" hidden="1" x14ac:dyDescent="0.2">
      <c r="E59" s="1"/>
      <c r="F59" s="1"/>
      <c r="G59" s="1"/>
      <c r="H59" s="1"/>
    </row>
    <row r="60" spans="1:8" s="5" customFormat="1" hidden="1" x14ac:dyDescent="0.2">
      <c r="E60" s="1"/>
      <c r="F60" s="1"/>
      <c r="G60" s="1"/>
      <c r="H60" s="1"/>
    </row>
    <row r="62" spans="1:8" s="5" customFormat="1" x14ac:dyDescent="0.2">
      <c r="A62" s="82"/>
      <c r="E62" s="1"/>
      <c r="F62" s="1"/>
      <c r="G62" s="1"/>
      <c r="H62" s="1"/>
    </row>
  </sheetData>
  <mergeCells count="7">
    <mergeCell ref="A8:D8"/>
    <mergeCell ref="A12:D12"/>
    <mergeCell ref="A2:D2"/>
    <mergeCell ref="A5:A6"/>
    <mergeCell ref="B5:B6"/>
    <mergeCell ref="C5:C6"/>
    <mergeCell ref="D5:D6"/>
  </mergeCells>
  <pageMargins left="0.98425196850393704" right="0.39370078740157483" top="0.78740157480314965" bottom="0.78740157480314965" header="0" footer="0"/>
  <pageSetup paperSize="9" scale="77" firstPageNumber="201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2019-11-09T06:16:23Z</cp:lastPrinted>
  <dcterms:created xsi:type="dcterms:W3CDTF">2011-10-11T00:54:00Z</dcterms:created>
  <dcterms:modified xsi:type="dcterms:W3CDTF">2019-11-11T02:04:35Z</dcterms:modified>
</cp:coreProperties>
</file>